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zandish\Desktop\"/>
    </mc:Choice>
  </mc:AlternateContent>
  <xr:revisionPtr revIDLastSave="0" documentId="13_ncr:1_{9A3A8BB2-EC44-4AB9-888C-95487F61FFCA}" xr6:coauthVersionLast="47" xr6:coauthVersionMax="47" xr10:uidLastSave="{00000000-0000-0000-0000-000000000000}"/>
  <bookViews>
    <workbookView xWindow="16305" yWindow="1545" windowWidth="29100" windowHeight="18960" activeTab="1" xr2:uid="{00000000-000D-0000-FFFF-FFFF00000000}"/>
  </bookViews>
  <sheets>
    <sheet name="Ruzandish Money Managment" sheetId="9" r:id="rId1"/>
    <sheet name="Daily Profit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5" i="9" l="1"/>
  <c r="X34" i="9"/>
  <c r="X33" i="9"/>
  <c r="X32" i="9"/>
  <c r="X31" i="9"/>
  <c r="X30" i="9"/>
  <c r="X26" i="9"/>
  <c r="X7" i="9"/>
  <c r="S25" i="9" s="1"/>
  <c r="V7" i="9"/>
  <c r="T15" i="10"/>
  <c r="Q15" i="10"/>
  <c r="M15" i="10"/>
  <c r="J15" i="10"/>
  <c r="F15" i="10"/>
  <c r="C15" i="10"/>
  <c r="I7" i="9"/>
  <c r="K7" i="9"/>
  <c r="F25" i="9" s="1"/>
  <c r="H25" i="9" s="1"/>
  <c r="J25" i="9" s="1"/>
  <c r="W25" i="9" l="1"/>
  <c r="X25" i="9" s="1"/>
  <c r="S26" i="9" s="1"/>
  <c r="U26" i="9" s="1"/>
  <c r="K25" i="9"/>
  <c r="S27" i="9" l="1"/>
  <c r="U27" i="9" s="1"/>
  <c r="W26" i="9"/>
  <c r="F26" i="9"/>
  <c r="H26" i="9" s="1"/>
  <c r="W27" i="9" l="1"/>
  <c r="X27" i="9" s="1"/>
  <c r="S28" i="9" s="1"/>
  <c r="U28" i="9" s="1"/>
  <c r="J26" i="9"/>
  <c r="K26" i="9" s="1"/>
  <c r="W28" i="9" l="1"/>
  <c r="X28" i="9" s="1"/>
  <c r="S29" i="9" s="1"/>
  <c r="U29" i="9" s="1"/>
  <c r="F27" i="9"/>
  <c r="H27" i="9" s="1"/>
  <c r="W29" i="9" l="1"/>
  <c r="X29" i="9" s="1"/>
  <c r="P35" i="9" s="1"/>
  <c r="V15" i="9" s="1"/>
  <c r="J27" i="9"/>
  <c r="K27" i="9" s="1"/>
  <c r="X15" i="9" l="1"/>
  <c r="X20" i="9" s="1"/>
  <c r="V20" i="9"/>
  <c r="Q15" i="9"/>
  <c r="Q20" i="9" s="1"/>
  <c r="S30" i="9"/>
  <c r="U30" i="9" s="1"/>
  <c r="W30" i="9" s="1"/>
  <c r="F28" i="9"/>
  <c r="H28" i="9" s="1"/>
  <c r="S31" i="9" l="1"/>
  <c r="U31" i="9" s="1"/>
  <c r="W31" i="9" s="1"/>
  <c r="J28" i="9"/>
  <c r="K28" i="9" s="1"/>
  <c r="F29" i="9" s="1"/>
  <c r="H29" i="9" s="1"/>
  <c r="S32" i="9" l="1"/>
  <c r="U32" i="9" s="1"/>
  <c r="S33" i="9"/>
  <c r="U33" i="9" s="1"/>
  <c r="W32" i="9"/>
  <c r="J29" i="9"/>
  <c r="K29" i="9" s="1"/>
  <c r="F30" i="9" s="1"/>
  <c r="H30" i="9" s="1"/>
  <c r="W33" i="9" l="1"/>
  <c r="S34" i="9"/>
  <c r="J30" i="9"/>
  <c r="K30" i="9" s="1"/>
  <c r="F31" i="9" s="1"/>
  <c r="H31" i="9" s="1"/>
  <c r="U34" i="9" l="1"/>
  <c r="W34" i="9" s="1"/>
  <c r="J31" i="9"/>
  <c r="K31" i="9" s="1"/>
  <c r="F32" i="9" s="1"/>
  <c r="H32" i="9" s="1"/>
  <c r="J32" i="9" l="1"/>
  <c r="K32" i="9" s="1"/>
  <c r="F33" i="9" s="1"/>
  <c r="H33" i="9" s="1"/>
  <c r="J33" i="9" l="1"/>
  <c r="K33" i="9" s="1"/>
  <c r="F34" i="9" l="1"/>
  <c r="H34" i="9" s="1"/>
  <c r="J34" i="9" l="1"/>
  <c r="K34" i="9" s="1"/>
  <c r="C35" i="9" s="1"/>
  <c r="I15" i="9" s="1"/>
  <c r="D15" i="9" l="1"/>
  <c r="D20" i="9" s="1"/>
  <c r="K15" i="9"/>
  <c r="K20" i="9" s="1"/>
  <c r="I20" i="9"/>
</calcChain>
</file>

<file path=xl/sharedStrings.xml><?xml version="1.0" encoding="utf-8"?>
<sst xmlns="http://schemas.openxmlformats.org/spreadsheetml/2006/main" count="107" uniqueCount="44">
  <si>
    <t>Target Achieved</t>
  </si>
  <si>
    <t>Current Portfolio</t>
  </si>
  <si>
    <t>Trade Amount</t>
  </si>
  <si>
    <t>Result</t>
  </si>
  <si>
    <t>Trade No: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</si>
  <si>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</si>
  <si>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</si>
  <si>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</si>
  <si>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</si>
  <si>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</si>
  <si>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</si>
  <si>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</si>
  <si>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</si>
  <si>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</si>
  <si>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</si>
  <si>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Daily Target %</t>
  </si>
  <si>
    <t>WIN</t>
  </si>
  <si>
    <t>LOSS</t>
  </si>
  <si>
    <t>ATM</t>
  </si>
  <si>
    <t>Initial Investment</t>
  </si>
  <si>
    <t>Profit %</t>
  </si>
  <si>
    <t>Daily Risk</t>
  </si>
  <si>
    <t>Initial Portfolio</t>
  </si>
  <si>
    <t>Remaining Target</t>
  </si>
  <si>
    <t>TRADE RESULT</t>
  </si>
  <si>
    <t>Trade %</t>
  </si>
  <si>
    <t>Daily Target Amount</t>
  </si>
  <si>
    <t>Win/Loss Amount</t>
  </si>
  <si>
    <t>Investment Return</t>
  </si>
  <si>
    <t>Risk %</t>
  </si>
  <si>
    <t>Ruzandish BinaryOption Traning</t>
  </si>
  <si>
    <t>Binary Option Money Management System</t>
  </si>
  <si>
    <t>Date</t>
  </si>
  <si>
    <t>Number Trade</t>
  </si>
  <si>
    <t>Profit</t>
  </si>
  <si>
    <t>Lost</t>
  </si>
  <si>
    <t>Withdrawal</t>
  </si>
  <si>
    <t>Profit:</t>
  </si>
  <si>
    <t>Withdrawal:</t>
  </si>
  <si>
    <t>First Cycle</t>
  </si>
  <si>
    <t>Second Cycle</t>
  </si>
  <si>
    <t>Third Cycle</t>
  </si>
  <si>
    <t>FOR POCKETOPTION</t>
  </si>
  <si>
    <t>FOR QUOTEX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</si>
</sst>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 Black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12"/>
      <color theme="0"/>
      <name val="Arial Black"/>
      <family val="2"/>
    </font>
    <font>
      <b/>
      <sz val="16"/>
      <color theme="0"/>
      <name val="Arial Black"/>
      <family val="2"/>
    </font>
    <font>
      <b/>
      <sz val="26"/>
      <color theme="0"/>
      <name val="Calibri"/>
      <family val="2"/>
      <scheme val="minor"/>
    </font>
    <font>
      <sz val="16"/>
      <color theme="0"/>
      <name val="Arial Black"/>
      <family val="2"/>
    </font>
    <font>
      <b/>
      <sz val="18"/>
      <color theme="0"/>
      <name val="Arial Black"/>
      <family val="2"/>
    </font>
    <font>
      <b/>
      <sz val="10"/>
      <color rgb="FFFFC000"/>
      <name val="Arial"/>
      <family val="2"/>
    </font>
    <font>
      <b/>
      <sz val="28"/>
      <color theme="1"/>
      <name val="Bahnschrift SemiBold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22"/>
      <color theme="1"/>
      <name val="Arial Narrow"/>
      <family val="2"/>
    </font>
    <font>
      <b/>
      <sz val="11"/>
      <color theme="1"/>
      <name val="Arial Narrow"/>
      <family val="2"/>
    </font>
    <font>
      <b/>
      <sz val="24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-0.24994659260841701"/>
        <bgColor indexed="64"/>
      </patternFill>
    </fill>
    <fill>
      <gradientFill type="path">
        <stop position="0">
          <color theme="0"/>
        </stop>
        <stop position="1">
          <color theme="5" tint="0.80001220740379042"/>
        </stop>
      </gradientFill>
    </fill>
    <fill>
      <gradientFill type="path">
        <stop position="0">
          <color theme="0"/>
        </stop>
        <stop position="1">
          <color rgb="FFFFC000"/>
        </stop>
      </gradientFill>
    </fill>
    <fill>
      <patternFill patternType="solid">
        <fgColor theme="8" tint="-0.249977111117893"/>
        <bgColor auto="1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9" tint="0.79998168889431442"/>
        <bgColor auto="1"/>
      </patternFill>
    </fill>
    <fill>
      <patternFill patternType="solid">
        <fgColor theme="1" tint="0.14999847407452621"/>
        <bgColor auto="1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/>
        <bgColor auto="1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thick">
        <color theme="0"/>
      </left>
      <right style="thick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164" fontId="6" fillId="3" borderId="1">
      <alignment horizontal="center" vertical="center"/>
    </xf>
  </cellStyleXfs>
  <cellXfs count="99">
    <xf numFmtId="0" fontId="0" fillId="0" borderId="0" xfId="0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164" fontId="10" fillId="0" borderId="11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0" borderId="8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hidden="1"/>
    </xf>
    <xf numFmtId="0" fontId="7" fillId="5" borderId="2" xfId="1" applyFont="1" applyFill="1" applyBorder="1" applyAlignment="1" applyProtection="1">
      <alignment horizontal="center" vertical="center"/>
      <protection locked="0"/>
    </xf>
    <xf numFmtId="44" fontId="1" fillId="11" borderId="2" xfId="1" applyNumberFormat="1" applyFont="1" applyFill="1" applyBorder="1" applyAlignment="1" applyProtection="1">
      <alignment horizontal="center" vertical="center"/>
      <protection hidden="1"/>
    </xf>
    <xf numFmtId="9" fontId="1" fillId="11" borderId="2" xfId="1" applyNumberFormat="1" applyFont="1" applyFill="1" applyBorder="1" applyAlignment="1" applyProtection="1">
      <alignment horizontal="center" vertical="center"/>
      <protection locked="0"/>
    </xf>
    <xf numFmtId="44" fontId="1" fillId="11" borderId="2" xfId="1" applyNumberFormat="1" applyFont="1" applyFill="1" applyBorder="1" applyAlignment="1" applyProtection="1">
      <alignment vertical="center"/>
      <protection hidden="1"/>
    </xf>
    <xf numFmtId="0" fontId="1" fillId="11" borderId="2" xfId="1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vertical="center"/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16" borderId="0" xfId="0" applyFill="1" applyBorder="1" applyProtection="1">
      <protection locked="0"/>
    </xf>
    <xf numFmtId="1" fontId="0" fillId="16" borderId="0" xfId="0" applyNumberFormat="1" applyFill="1" applyBorder="1" applyProtection="1">
      <protection locked="0"/>
    </xf>
    <xf numFmtId="0" fontId="0" fillId="16" borderId="0" xfId="0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center" vertical="center"/>
    </xf>
    <xf numFmtId="0" fontId="16" fillId="18" borderId="0" xfId="0" applyFont="1" applyFill="1" applyAlignment="1">
      <alignment horizontal="center" vertical="center"/>
    </xf>
    <xf numFmtId="44" fontId="13" fillId="14" borderId="15" xfId="0" applyNumberFormat="1" applyFont="1" applyFill="1" applyBorder="1" applyAlignment="1" applyProtection="1">
      <alignment horizontal="center" vertical="center"/>
      <protection hidden="1"/>
    </xf>
    <xf numFmtId="44" fontId="13" fillId="14" borderId="0" xfId="0" applyNumberFormat="1" applyFont="1" applyFill="1" applyBorder="1" applyAlignment="1" applyProtection="1">
      <alignment horizontal="center" vertical="center"/>
      <protection hidden="1"/>
    </xf>
    <xf numFmtId="44" fontId="13" fillId="14" borderId="16" xfId="0" applyNumberFormat="1" applyFont="1" applyFill="1" applyBorder="1" applyAlignment="1" applyProtection="1">
      <alignment horizontal="center" vertical="center"/>
      <protection hidden="1"/>
    </xf>
    <xf numFmtId="44" fontId="13" fillId="14" borderId="20" xfId="0" applyNumberFormat="1" applyFont="1" applyFill="1" applyBorder="1" applyAlignment="1" applyProtection="1">
      <alignment horizontal="center" vertical="center"/>
      <protection hidden="1"/>
    </xf>
    <xf numFmtId="44" fontId="13" fillId="14" borderId="21" xfId="0" applyNumberFormat="1" applyFont="1" applyFill="1" applyBorder="1" applyAlignment="1" applyProtection="1">
      <alignment horizontal="center" vertical="center"/>
      <protection hidden="1"/>
    </xf>
    <xf numFmtId="44" fontId="13" fillId="14" borderId="22" xfId="0" applyNumberFormat="1" applyFont="1" applyFill="1" applyBorder="1" applyAlignment="1" applyProtection="1">
      <alignment horizontal="center" vertical="center"/>
      <protection hidden="1"/>
    </xf>
    <xf numFmtId="1" fontId="18" fillId="0" borderId="21" xfId="0" applyNumberFormat="1" applyFont="1" applyFill="1" applyBorder="1" applyAlignment="1" applyProtection="1">
      <alignment horizontal="center" vertical="center"/>
      <protection locked="0"/>
    </xf>
    <xf numFmtId="1" fontId="19" fillId="0" borderId="21" xfId="0" applyNumberFormat="1" applyFont="1" applyFill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3" fillId="7" borderId="6" xfId="1" applyFont="1" applyFill="1" applyBorder="1" applyAlignment="1" applyProtection="1">
      <alignment horizontal="center" vertical="center"/>
      <protection hidden="1"/>
    </xf>
    <xf numFmtId="0" fontId="3" fillId="7" borderId="7" xfId="1" applyFont="1" applyFill="1" applyBorder="1" applyAlignment="1" applyProtection="1">
      <alignment horizontal="center" vertical="center"/>
      <protection hidden="1"/>
    </xf>
    <xf numFmtId="2" fontId="3" fillId="7" borderId="6" xfId="1" applyNumberFormat="1" applyFont="1" applyFill="1" applyBorder="1" applyAlignment="1" applyProtection="1">
      <alignment horizontal="center" vertical="center" wrapText="1"/>
      <protection hidden="1"/>
    </xf>
    <xf numFmtId="2" fontId="3" fillId="7" borderId="7" xfId="1" applyNumberFormat="1" applyFont="1" applyFill="1" applyBorder="1" applyAlignment="1" applyProtection="1">
      <alignment horizontal="center" vertical="center" wrapText="1"/>
      <protection hidden="1"/>
    </xf>
    <xf numFmtId="0" fontId="14" fillId="21" borderId="12" xfId="0" applyFont="1" applyFill="1" applyBorder="1" applyAlignment="1" applyProtection="1">
      <alignment horizontal="center" vertical="center"/>
      <protection hidden="1"/>
    </xf>
    <xf numFmtId="0" fontId="14" fillId="21" borderId="13" xfId="0" applyFont="1" applyFill="1" applyBorder="1" applyAlignment="1" applyProtection="1">
      <alignment horizontal="center" vertical="center"/>
      <protection hidden="1"/>
    </xf>
    <xf numFmtId="0" fontId="14" fillId="21" borderId="14" xfId="0" applyFont="1" applyFill="1" applyBorder="1" applyAlignment="1" applyProtection="1">
      <alignment horizontal="center" vertical="center"/>
      <protection hidden="1"/>
    </xf>
    <xf numFmtId="0" fontId="14" fillId="21" borderId="15" xfId="0" applyFont="1" applyFill="1" applyBorder="1" applyAlignment="1" applyProtection="1">
      <alignment horizontal="center" vertical="center"/>
      <protection hidden="1"/>
    </xf>
    <xf numFmtId="0" fontId="14" fillId="21" borderId="0" xfId="0" applyFont="1" applyFill="1" applyBorder="1" applyAlignment="1" applyProtection="1">
      <alignment horizontal="center" vertical="center"/>
      <protection hidden="1"/>
    </xf>
    <xf numFmtId="0" fontId="14" fillId="21" borderId="16" xfId="0" applyFont="1" applyFill="1" applyBorder="1" applyAlignment="1" applyProtection="1">
      <alignment horizontal="center" vertical="center"/>
      <protection hidden="1"/>
    </xf>
    <xf numFmtId="44" fontId="3" fillId="7" borderId="25" xfId="1" applyNumberFormat="1" applyFont="1" applyFill="1" applyBorder="1" applyAlignment="1" applyProtection="1">
      <alignment horizontal="center" vertical="center" wrapText="1"/>
      <protection hidden="1"/>
    </xf>
    <xf numFmtId="44" fontId="3" fillId="7" borderId="16" xfId="1" applyNumberFormat="1" applyFont="1" applyFill="1" applyBorder="1" applyAlignment="1" applyProtection="1">
      <alignment horizontal="center" vertical="center" wrapText="1"/>
      <protection hidden="1"/>
    </xf>
    <xf numFmtId="44" fontId="1" fillId="11" borderId="23" xfId="1" applyNumberFormat="1" applyFont="1" applyFill="1" applyBorder="1" applyAlignment="1" applyProtection="1">
      <alignment horizontal="center" vertical="center"/>
      <protection hidden="1"/>
    </xf>
    <xf numFmtId="44" fontId="1" fillId="11" borderId="16" xfId="1" applyNumberFormat="1" applyFont="1" applyFill="1" applyBorder="1" applyAlignment="1" applyProtection="1">
      <alignment horizontal="center" vertical="center"/>
      <protection hidden="1"/>
    </xf>
    <xf numFmtId="0" fontId="3" fillId="7" borderId="6" xfId="1" applyFont="1" applyFill="1" applyBorder="1" applyAlignment="1" applyProtection="1">
      <alignment horizontal="center" vertical="center" wrapText="1"/>
      <protection hidden="1"/>
    </xf>
    <xf numFmtId="0" fontId="3" fillId="7" borderId="7" xfId="1" applyFont="1" applyFill="1" applyBorder="1" applyAlignment="1" applyProtection="1">
      <alignment horizontal="center" vertical="center" wrapText="1"/>
      <protection hidden="1"/>
    </xf>
    <xf numFmtId="2" fontId="3" fillId="7" borderId="9" xfId="1" applyNumberFormat="1" applyFont="1" applyFill="1" applyBorder="1" applyAlignment="1" applyProtection="1">
      <alignment horizontal="center" vertical="center" wrapText="1"/>
      <protection hidden="1"/>
    </xf>
    <xf numFmtId="2" fontId="3" fillId="7" borderId="6" xfId="1" applyNumberFormat="1" applyFont="1" applyFill="1" applyBorder="1" applyAlignment="1" applyProtection="1">
      <alignment horizontal="center" vertical="center"/>
      <protection hidden="1"/>
    </xf>
    <xf numFmtId="2" fontId="3" fillId="7" borderId="9" xfId="1" applyNumberFormat="1" applyFont="1" applyFill="1" applyBorder="1" applyAlignment="1" applyProtection="1">
      <alignment horizontal="center" vertical="center"/>
      <protection hidden="1"/>
    </xf>
    <xf numFmtId="0" fontId="15" fillId="6" borderId="15" xfId="0" applyFont="1" applyFill="1" applyBorder="1" applyAlignment="1" applyProtection="1">
      <alignment horizontal="center" vertical="center" textRotation="255"/>
      <protection locked="0"/>
    </xf>
    <xf numFmtId="0" fontId="7" fillId="8" borderId="23" xfId="0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hidden="1"/>
    </xf>
    <xf numFmtId="0" fontId="7" fillId="8" borderId="10" xfId="0" applyFont="1" applyFill="1" applyBorder="1" applyAlignment="1" applyProtection="1">
      <alignment horizontal="center" vertical="center"/>
      <protection hidden="1"/>
    </xf>
    <xf numFmtId="0" fontId="7" fillId="8" borderId="11" xfId="0" applyFont="1" applyFill="1" applyBorder="1" applyAlignment="1" applyProtection="1">
      <alignment horizontal="center" vertical="center"/>
      <protection hidden="1"/>
    </xf>
    <xf numFmtId="0" fontId="8" fillId="8" borderId="24" xfId="0" applyFont="1" applyFill="1" applyBorder="1" applyAlignment="1" applyProtection="1">
      <alignment horizontal="center" vertical="center" wrapText="1"/>
      <protection hidden="1"/>
    </xf>
    <xf numFmtId="0" fontId="8" fillId="8" borderId="3" xfId="0" applyFont="1" applyFill="1" applyBorder="1" applyAlignment="1" applyProtection="1">
      <alignment horizontal="center" vertical="center" wrapText="1"/>
      <protection hidden="1"/>
    </xf>
    <xf numFmtId="0" fontId="8" fillId="8" borderId="24" xfId="0" applyFont="1" applyFill="1" applyBorder="1" applyAlignment="1" applyProtection="1">
      <alignment horizontal="center" vertical="center"/>
      <protection hidden="1"/>
    </xf>
    <xf numFmtId="0" fontId="8" fillId="8" borderId="3" xfId="0" applyFont="1" applyFill="1" applyBorder="1" applyAlignment="1" applyProtection="1">
      <alignment horizontal="center" vertical="center"/>
      <protection hidden="1"/>
    </xf>
    <xf numFmtId="0" fontId="4" fillId="17" borderId="4" xfId="0" applyFont="1" applyFill="1" applyBorder="1" applyAlignment="1" applyProtection="1">
      <alignment horizontal="center" vertical="center"/>
      <protection hidden="1"/>
    </xf>
    <xf numFmtId="0" fontId="4" fillId="17" borderId="5" xfId="0" applyFont="1" applyFill="1" applyBorder="1" applyAlignment="1" applyProtection="1">
      <alignment horizontal="center" vertical="center"/>
      <protection hidden="1"/>
    </xf>
    <xf numFmtId="0" fontId="4" fillId="17" borderId="19" xfId="0" applyFont="1" applyFill="1" applyBorder="1" applyAlignment="1" applyProtection="1">
      <alignment horizontal="center" vertical="center"/>
      <protection hidden="1"/>
    </xf>
    <xf numFmtId="0" fontId="8" fillId="12" borderId="0" xfId="0" applyFont="1" applyFill="1" applyBorder="1" applyAlignment="1" applyProtection="1">
      <alignment horizontal="center" vertical="center"/>
      <protection hidden="1"/>
    </xf>
    <xf numFmtId="0" fontId="7" fillId="12" borderId="0" xfId="0" applyFont="1" applyFill="1" applyBorder="1" applyAlignment="1" applyProtection="1">
      <alignment horizontal="center" vertical="center" wrapText="1"/>
      <protection locked="0"/>
    </xf>
    <xf numFmtId="0" fontId="7" fillId="12" borderId="16" xfId="0" applyFont="1" applyFill="1" applyBorder="1" applyAlignment="1" applyProtection="1">
      <alignment horizontal="center" vertical="center" wrapText="1"/>
      <protection locked="0"/>
    </xf>
    <xf numFmtId="164" fontId="12" fillId="13" borderId="0" xfId="0" applyNumberFormat="1" applyFont="1" applyFill="1" applyBorder="1" applyAlignment="1" applyProtection="1">
      <alignment horizontal="center" vertical="center"/>
      <protection hidden="1"/>
    </xf>
    <xf numFmtId="164" fontId="9" fillId="15" borderId="0" xfId="0" applyNumberFormat="1" applyFont="1" applyFill="1" applyBorder="1" applyAlignment="1" applyProtection="1">
      <alignment horizontal="center" vertical="center"/>
      <protection hidden="1"/>
    </xf>
    <xf numFmtId="164" fontId="4" fillId="10" borderId="0" xfId="0" applyNumberFormat="1" applyFont="1" applyFill="1" applyBorder="1" applyAlignment="1" applyProtection="1">
      <alignment horizontal="center" vertical="center"/>
      <protection hidden="1"/>
    </xf>
    <xf numFmtId="164" fontId="4" fillId="10" borderId="16" xfId="0" applyNumberFormat="1" applyFont="1" applyFill="1" applyBorder="1" applyAlignment="1" applyProtection="1">
      <alignment horizontal="center" vertical="center"/>
      <protection hidden="1"/>
    </xf>
    <xf numFmtId="9" fontId="7" fillId="12" borderId="0" xfId="0" applyNumberFormat="1" applyFont="1" applyFill="1" applyBorder="1" applyAlignment="1" applyProtection="1">
      <alignment horizontal="center" vertical="center"/>
      <protection hidden="1"/>
    </xf>
    <xf numFmtId="9" fontId="8" fillId="12" borderId="0" xfId="0" applyNumberFormat="1" applyFont="1" applyFill="1" applyBorder="1" applyAlignment="1" applyProtection="1">
      <alignment horizontal="center" vertical="center"/>
      <protection hidden="1"/>
    </xf>
    <xf numFmtId="9" fontId="8" fillId="12" borderId="16" xfId="0" applyNumberFormat="1" applyFont="1" applyFill="1" applyBorder="1" applyAlignment="1" applyProtection="1">
      <alignment horizontal="center" vertical="center"/>
      <protection hidden="1"/>
    </xf>
    <xf numFmtId="0" fontId="8" fillId="8" borderId="17" xfId="0" applyFont="1" applyFill="1" applyBorder="1" applyAlignment="1" applyProtection="1">
      <alignment horizontal="center" vertical="center"/>
      <protection hidden="1"/>
    </xf>
    <xf numFmtId="0" fontId="8" fillId="8" borderId="18" xfId="0" applyFont="1" applyFill="1" applyBorder="1" applyAlignment="1" applyProtection="1">
      <alignment horizontal="center" vertical="center"/>
      <protection hidden="1"/>
    </xf>
    <xf numFmtId="164" fontId="10" fillId="9" borderId="8" xfId="0" applyNumberFormat="1" applyFont="1" applyFill="1" applyBorder="1" applyAlignment="1" applyProtection="1">
      <alignment horizontal="center" vertical="center"/>
      <protection locked="0"/>
    </xf>
    <xf numFmtId="164" fontId="10" fillId="9" borderId="0" xfId="0" applyNumberFormat="1" applyFont="1" applyFill="1" applyBorder="1" applyAlignment="1" applyProtection="1">
      <alignment horizontal="center" vertical="center"/>
      <protection locked="0"/>
    </xf>
    <xf numFmtId="9" fontId="9" fillId="15" borderId="0" xfId="0" applyNumberFormat="1" applyFont="1" applyFill="1" applyBorder="1" applyAlignment="1" applyProtection="1">
      <alignment horizontal="center" vertical="center"/>
      <protection locked="0"/>
    </xf>
    <xf numFmtId="164" fontId="11" fillId="0" borderId="0" xfId="0" applyNumberFormat="1" applyFont="1" applyFill="1" applyBorder="1" applyAlignment="1" applyProtection="1">
      <alignment horizontal="center" vertical="center"/>
      <protection hidden="1"/>
    </xf>
    <xf numFmtId="164" fontId="11" fillId="0" borderId="16" xfId="0" applyNumberFormat="1" applyFont="1" applyFill="1" applyBorder="1" applyAlignment="1" applyProtection="1">
      <alignment horizontal="center" vertical="center"/>
      <protection hidden="1"/>
    </xf>
    <xf numFmtId="0" fontId="14" fillId="7" borderId="12" xfId="0" applyFont="1" applyFill="1" applyBorder="1" applyAlignment="1" applyProtection="1">
      <alignment horizontal="center" vertical="center"/>
      <protection hidden="1"/>
    </xf>
    <xf numFmtId="0" fontId="14" fillId="7" borderId="13" xfId="0" applyFont="1" applyFill="1" applyBorder="1" applyAlignment="1" applyProtection="1">
      <alignment horizontal="center" vertical="center"/>
      <protection hidden="1"/>
    </xf>
    <xf numFmtId="0" fontId="14" fillId="7" borderId="14" xfId="0" applyFont="1" applyFill="1" applyBorder="1" applyAlignment="1" applyProtection="1">
      <alignment horizontal="center" vertical="center"/>
      <protection hidden="1"/>
    </xf>
    <xf numFmtId="0" fontId="14" fillId="7" borderId="15" xfId="0" applyFont="1" applyFill="1" applyBorder="1" applyAlignment="1" applyProtection="1">
      <alignment horizontal="center" vertical="center"/>
      <protection hidden="1"/>
    </xf>
    <xf numFmtId="0" fontId="14" fillId="7" borderId="0" xfId="0" applyFont="1" applyFill="1" applyBorder="1" applyAlignment="1" applyProtection="1">
      <alignment horizontal="center" vertical="center"/>
      <protection hidden="1"/>
    </xf>
    <xf numFmtId="0" fontId="14" fillId="7" borderId="16" xfId="0" applyFont="1" applyFill="1" applyBorder="1" applyAlignment="1" applyProtection="1">
      <alignment horizontal="center" vertical="center"/>
      <protection hidden="1"/>
    </xf>
    <xf numFmtId="0" fontId="14" fillId="7" borderId="20" xfId="0" applyFont="1" applyFill="1" applyBorder="1" applyAlignment="1" applyProtection="1">
      <alignment horizontal="center" vertical="center"/>
      <protection hidden="1"/>
    </xf>
    <xf numFmtId="0" fontId="14" fillId="7" borderId="21" xfId="0" applyFont="1" applyFill="1" applyBorder="1" applyAlignment="1" applyProtection="1">
      <alignment horizontal="center" vertical="center"/>
      <protection hidden="1"/>
    </xf>
    <xf numFmtId="0" fontId="14" fillId="7" borderId="22" xfId="0" applyFont="1" applyFill="1" applyBorder="1" applyAlignment="1" applyProtection="1">
      <alignment horizontal="center" vertical="center"/>
      <protection hidden="1"/>
    </xf>
    <xf numFmtId="44" fontId="3" fillId="7" borderId="6" xfId="1" applyNumberFormat="1" applyFont="1" applyFill="1" applyBorder="1" applyAlignment="1" applyProtection="1">
      <alignment horizontal="center" vertical="center" wrapText="1"/>
      <protection hidden="1"/>
    </xf>
    <xf numFmtId="44" fontId="3" fillId="7" borderId="7" xfId="1" applyNumberFormat="1" applyFont="1" applyFill="1" applyBorder="1" applyAlignment="1" applyProtection="1">
      <alignment horizontal="center" vertical="center" wrapText="1"/>
      <protection hidden="1"/>
    </xf>
    <xf numFmtId="0" fontId="17" fillId="19" borderId="0" xfId="0" applyFont="1" applyFill="1" applyAlignment="1">
      <alignment horizontal="center" vertical="center" textRotation="90"/>
    </xf>
    <xf numFmtId="0" fontId="16" fillId="20" borderId="0" xfId="0" applyFont="1" applyFill="1" applyAlignment="1">
      <alignment horizontal="center" vertical="center" textRotation="90"/>
    </xf>
    <xf numFmtId="0" fontId="16" fillId="21" borderId="0" xfId="0" applyFont="1" applyFill="1" applyAlignment="1">
      <alignment horizontal="center" vertical="center" textRotation="90"/>
    </xf>
  </cellXfs>
  <cellStyles count="3">
    <cellStyle name="Accent1" xfId="1" builtinId="29"/>
    <cellStyle name="Normal" xfId="0" builtinId="0"/>
    <cellStyle name="Style 1" xfId="2" xr:uid="{00000000-0005-0000-0000-000002000000}"/>
  </cellStyles>
  <dxfs count="20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FDB84"/>
      <color rgb="FF9999FF"/>
      <color rgb="FFE9EFF7"/>
      <color rgb="FFE2F2F6"/>
      <color rgb="FFCAE7EE"/>
      <color rgb="FFEBF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136071</xdr:colOff>
      <xdr:row>12</xdr:row>
      <xdr:rowOff>68035</xdr:rowOff>
    </xdr:from>
    <xdr:to>
      <xdr:col>7</xdr:col>
      <xdr:colOff>1242331</xdr:colOff>
      <xdr:row>20</xdr:row>
      <xdr:rowOff>108857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5857" y="2285999"/>
          <a:ext cx="3582760" cy="1768929"/>
        </a:xfrm>
        <a:prstGeom prst="rect">
          <a:avLst/>
        </a:prstGeom>
      </xdr:spPr>
    </xdr:pic>
    <xdr:clientData/>
  </xdr:twoCellAnchor>
  <xdr:oneCellAnchor>
    <xdr:from>
      <xdr:col>18</xdr:col>
      <xdr:colOff>190500</xdr:colOff>
      <xdr:row>12</xdr:row>
      <xdr:rowOff>54427</xdr:rowOff>
    </xdr:from>
    <xdr:ext cx="3582760" cy="1768929"/>
    <xdr:pic>
      <xdr:nvPicPr>
        <xdr:cNvPr id="4" name="Picture 3">
          <a:extLst>
            <a:ext uri="{FF2B5EF4-FFF2-40B4-BE49-F238E27FC236}">
              <a16:creationId xmlns:a16="http://schemas.microsoft.com/office/drawing/2014/main" id="{36402B19-999F-4D6A-A1FD-3014DE61C7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1143" y="2816677"/>
          <a:ext cx="3582760" cy="176892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Y61"/>
  <sheetViews>
    <sheetView showGridLines="0" zoomScale="70" zoomScaleNormal="70" workbookViewId="0">
      <selection activeCell="E28" sqref="E28"/>
    </sheetView>
  </sheetViews>
  <sheetFormatPr defaultRowHeight="15" x14ac:dyDescent="0.25"/>
  <cols>
    <col min="1" max="1" width="4.85546875" style="4" customWidth="1"/>
    <col min="2" max="2" width="2.85546875" style="4" customWidth="1"/>
    <col min="3" max="3" width="5.7109375" style="4" customWidth="1"/>
    <col min="4" max="4" width="13.85546875" style="4" customWidth="1"/>
    <col min="5" max="5" width="12.28515625" style="4" customWidth="1"/>
    <col min="6" max="6" width="17.5703125" style="11" customWidth="1"/>
    <col min="7" max="7" width="19.5703125" style="11" customWidth="1"/>
    <col min="8" max="8" width="19.7109375" style="4" customWidth="1"/>
    <col min="9" max="9" width="13" style="4" customWidth="1"/>
    <col min="10" max="10" width="17.42578125" style="11" customWidth="1"/>
    <col min="11" max="11" width="26" style="3" customWidth="1"/>
    <col min="12" max="12" width="0.28515625" style="3" customWidth="1"/>
    <col min="13" max="13" width="9.28515625" style="3" customWidth="1"/>
    <col min="14" max="14" width="18.5703125" style="3" hidden="1" customWidth="1"/>
    <col min="15" max="15" width="10.85546875" style="3" customWidth="1"/>
    <col min="16" max="16" width="10.42578125" style="3" customWidth="1"/>
    <col min="17" max="17" width="23" style="3" customWidth="1"/>
    <col min="18" max="18" width="17.28515625" style="3" customWidth="1"/>
    <col min="19" max="19" width="18.5703125" style="3" customWidth="1"/>
    <col min="20" max="20" width="22" style="3" customWidth="1"/>
    <col min="21" max="21" width="17.140625" style="3" customWidth="1"/>
    <col min="22" max="22" width="20.140625" style="3" customWidth="1"/>
    <col min="23" max="23" width="23.140625" style="3" customWidth="1"/>
    <col min="24" max="24" width="15.140625" style="3" customWidth="1"/>
    <col min="25" max="25" width="9.28515625" style="4" customWidth="1"/>
    <col min="26" max="16384" width="9.140625" style="4"/>
  </cols>
  <sheetData>
    <row r="1" spans="3:25" ht="58.5" customHeight="1" thickBot="1" x14ac:dyDescent="0.3">
      <c r="C1" s="1"/>
      <c r="D1" s="1"/>
      <c r="E1" s="1"/>
      <c r="F1" s="34" t="s">
        <v>42</v>
      </c>
      <c r="G1" s="35"/>
      <c r="H1" s="35"/>
      <c r="I1" s="35"/>
      <c r="J1" s="35"/>
      <c r="K1" s="2"/>
      <c r="L1" s="2"/>
      <c r="R1" s="36" t="s">
        <v>43</v>
      </c>
      <c r="S1" s="36"/>
      <c r="T1" s="36"/>
      <c r="U1" s="36"/>
      <c r="V1" s="36"/>
      <c r="W1" s="36"/>
    </row>
    <row r="2" spans="3:25" ht="15" customHeight="1" x14ac:dyDescent="0.25">
      <c r="C2" s="85" t="s">
        <v>30</v>
      </c>
      <c r="D2" s="86"/>
      <c r="E2" s="86"/>
      <c r="F2" s="86"/>
      <c r="G2" s="86"/>
      <c r="H2" s="86"/>
      <c r="I2" s="86"/>
      <c r="J2" s="86"/>
      <c r="K2" s="87"/>
      <c r="L2" s="18"/>
      <c r="M2" s="5"/>
      <c r="N2" s="5"/>
      <c r="O2" s="5"/>
      <c r="P2" s="41" t="s">
        <v>30</v>
      </c>
      <c r="Q2" s="42"/>
      <c r="R2" s="42"/>
      <c r="S2" s="42"/>
      <c r="T2" s="42"/>
      <c r="U2" s="42"/>
      <c r="V2" s="42"/>
      <c r="W2" s="42"/>
      <c r="X2" s="42"/>
      <c r="Y2" s="43"/>
    </row>
    <row r="3" spans="3:25" ht="15" hidden="1" customHeight="1" x14ac:dyDescent="0.25">
      <c r="C3" s="88"/>
      <c r="D3" s="89"/>
      <c r="E3" s="89"/>
      <c r="F3" s="89"/>
      <c r="G3" s="89"/>
      <c r="H3" s="89"/>
      <c r="I3" s="89"/>
      <c r="J3" s="89"/>
      <c r="K3" s="90"/>
      <c r="L3" s="19"/>
      <c r="P3" s="44"/>
      <c r="Q3" s="45"/>
      <c r="R3" s="45"/>
      <c r="S3" s="45"/>
      <c r="T3" s="45"/>
      <c r="U3" s="45"/>
      <c r="V3" s="45"/>
      <c r="W3" s="45"/>
      <c r="X3" s="45"/>
      <c r="Y3" s="46"/>
    </row>
    <row r="4" spans="3:25" ht="34.5" customHeight="1" thickBot="1" x14ac:dyDescent="0.3">
      <c r="C4" s="91"/>
      <c r="D4" s="92"/>
      <c r="E4" s="92"/>
      <c r="F4" s="92"/>
      <c r="G4" s="92"/>
      <c r="H4" s="92"/>
      <c r="I4" s="92"/>
      <c r="J4" s="92"/>
      <c r="K4" s="93"/>
      <c r="L4" s="20"/>
      <c r="P4" s="44"/>
      <c r="Q4" s="45"/>
      <c r="R4" s="45"/>
      <c r="S4" s="45"/>
      <c r="T4" s="45"/>
      <c r="U4" s="45"/>
      <c r="V4" s="45"/>
      <c r="W4" s="45"/>
      <c r="X4" s="45"/>
      <c r="Y4" s="46"/>
    </row>
    <row r="5" spans="3:25" ht="15" customHeight="1" x14ac:dyDescent="0.25">
      <c r="C5" s="56" t="s">
        <v>31</v>
      </c>
      <c r="D5" s="57" t="s">
        <v>22</v>
      </c>
      <c r="E5" s="58"/>
      <c r="F5" s="58"/>
      <c r="G5" s="61" t="s">
        <v>15</v>
      </c>
      <c r="H5" s="61" t="s">
        <v>29</v>
      </c>
      <c r="I5" s="63" t="s">
        <v>26</v>
      </c>
      <c r="J5" s="63"/>
      <c r="K5" s="63" t="s">
        <v>21</v>
      </c>
      <c r="L5" s="78"/>
      <c r="P5" s="56" t="s">
        <v>31</v>
      </c>
      <c r="Q5" s="57" t="s">
        <v>22</v>
      </c>
      <c r="R5" s="58"/>
      <c r="S5" s="58"/>
      <c r="T5" s="61" t="s">
        <v>15</v>
      </c>
      <c r="U5" s="61" t="s">
        <v>29</v>
      </c>
      <c r="V5" s="63" t="s">
        <v>26</v>
      </c>
      <c r="W5" s="63"/>
      <c r="X5" s="63" t="s">
        <v>21</v>
      </c>
      <c r="Y5" s="78"/>
    </row>
    <row r="6" spans="3:25" ht="15" customHeight="1" x14ac:dyDescent="0.25">
      <c r="C6" s="56"/>
      <c r="D6" s="59"/>
      <c r="E6" s="60"/>
      <c r="F6" s="60"/>
      <c r="G6" s="62"/>
      <c r="H6" s="62"/>
      <c r="I6" s="64"/>
      <c r="J6" s="64"/>
      <c r="K6" s="64"/>
      <c r="L6" s="79"/>
      <c r="P6" s="56"/>
      <c r="Q6" s="59"/>
      <c r="R6" s="60"/>
      <c r="S6" s="60"/>
      <c r="T6" s="62"/>
      <c r="U6" s="62"/>
      <c r="V6" s="64"/>
      <c r="W6" s="64"/>
      <c r="X6" s="64"/>
      <c r="Y6" s="79"/>
    </row>
    <row r="7" spans="3:25" ht="15" customHeight="1" x14ac:dyDescent="0.25">
      <c r="C7" s="56"/>
      <c r="D7" s="80">
        <v>1000</v>
      </c>
      <c r="E7" s="80"/>
      <c r="F7" s="80"/>
      <c r="G7" s="82">
        <v>0.1</v>
      </c>
      <c r="H7" s="82">
        <v>0.3</v>
      </c>
      <c r="I7" s="83">
        <f>D7*G7</f>
        <v>100</v>
      </c>
      <c r="J7" s="83"/>
      <c r="K7" s="83">
        <f>D7*H7</f>
        <v>300</v>
      </c>
      <c r="L7" s="84"/>
      <c r="P7" s="56"/>
      <c r="Q7" s="80">
        <v>1000</v>
      </c>
      <c r="R7" s="80"/>
      <c r="S7" s="80"/>
      <c r="T7" s="82">
        <v>0.1</v>
      </c>
      <c r="U7" s="82">
        <v>0.3</v>
      </c>
      <c r="V7" s="83">
        <f>Q7*T7</f>
        <v>100</v>
      </c>
      <c r="W7" s="83"/>
      <c r="X7" s="83">
        <f>Q7*U7</f>
        <v>300</v>
      </c>
      <c r="Y7" s="84"/>
    </row>
    <row r="8" spans="3:25" ht="15" customHeight="1" x14ac:dyDescent="0.25">
      <c r="C8" s="56"/>
      <c r="D8" s="81"/>
      <c r="E8" s="81"/>
      <c r="F8" s="81"/>
      <c r="G8" s="82"/>
      <c r="H8" s="82"/>
      <c r="I8" s="83"/>
      <c r="J8" s="83"/>
      <c r="K8" s="83"/>
      <c r="L8" s="84"/>
      <c r="P8" s="56"/>
      <c r="Q8" s="81"/>
      <c r="R8" s="81"/>
      <c r="S8" s="81"/>
      <c r="T8" s="82"/>
      <c r="U8" s="82"/>
      <c r="V8" s="83"/>
      <c r="W8" s="83"/>
      <c r="X8" s="83"/>
      <c r="Y8" s="84"/>
    </row>
    <row r="9" spans="3:25" ht="15" customHeight="1" x14ac:dyDescent="0.25">
      <c r="C9" s="56"/>
      <c r="D9" s="81"/>
      <c r="E9" s="81"/>
      <c r="F9" s="81"/>
      <c r="G9" s="82"/>
      <c r="H9" s="82"/>
      <c r="I9" s="83"/>
      <c r="J9" s="83"/>
      <c r="K9" s="83"/>
      <c r="L9" s="84"/>
      <c r="P9" s="56"/>
      <c r="Q9" s="81"/>
      <c r="R9" s="81"/>
      <c r="S9" s="81"/>
      <c r="T9" s="82"/>
      <c r="U9" s="82"/>
      <c r="V9" s="83"/>
      <c r="W9" s="83"/>
      <c r="X9" s="83"/>
      <c r="Y9" s="84"/>
    </row>
    <row r="10" spans="3:25" ht="15.75" customHeight="1" x14ac:dyDescent="0.25">
      <c r="C10" s="56"/>
      <c r="D10" s="81"/>
      <c r="E10" s="81"/>
      <c r="F10" s="81"/>
      <c r="G10" s="82"/>
      <c r="H10" s="82"/>
      <c r="I10" s="83"/>
      <c r="J10" s="83"/>
      <c r="K10" s="83"/>
      <c r="L10" s="84"/>
      <c r="P10" s="56"/>
      <c r="Q10" s="81"/>
      <c r="R10" s="81"/>
      <c r="S10" s="81"/>
      <c r="T10" s="82"/>
      <c r="U10" s="82"/>
      <c r="V10" s="83"/>
      <c r="W10" s="83"/>
      <c r="X10" s="83"/>
      <c r="Y10" s="84"/>
    </row>
    <row r="11" spans="3:25" ht="10.5" hidden="1" customHeight="1" x14ac:dyDescent="0.25">
      <c r="C11" s="56"/>
      <c r="D11" s="6"/>
      <c r="E11" s="6"/>
      <c r="F11" s="6"/>
      <c r="G11" s="82"/>
      <c r="H11" s="82"/>
      <c r="I11" s="83"/>
      <c r="J11" s="83"/>
      <c r="K11" s="83"/>
      <c r="L11" s="84"/>
      <c r="P11" s="56"/>
      <c r="Q11" s="6"/>
      <c r="R11" s="6"/>
      <c r="S11" s="6"/>
      <c r="T11" s="82"/>
      <c r="U11" s="82"/>
      <c r="V11" s="83"/>
      <c r="W11" s="83"/>
      <c r="X11" s="83"/>
      <c r="Y11" s="84"/>
    </row>
    <row r="12" spans="3:25" ht="18" customHeight="1" x14ac:dyDescent="0.25">
      <c r="C12" s="56"/>
      <c r="D12" s="65" t="s">
        <v>3</v>
      </c>
      <c r="E12" s="66"/>
      <c r="F12" s="66"/>
      <c r="G12" s="66"/>
      <c r="H12" s="66"/>
      <c r="I12" s="66"/>
      <c r="J12" s="66"/>
      <c r="K12" s="66"/>
      <c r="L12" s="67"/>
      <c r="M12" s="7"/>
      <c r="P12" s="56"/>
      <c r="Q12" s="65" t="s">
        <v>3</v>
      </c>
      <c r="R12" s="66"/>
      <c r="S12" s="66"/>
      <c r="T12" s="66"/>
      <c r="U12" s="66"/>
      <c r="V12" s="66"/>
      <c r="W12" s="66"/>
      <c r="X12" s="66"/>
      <c r="Y12" s="67"/>
    </row>
    <row r="13" spans="3:25" ht="27" customHeight="1" x14ac:dyDescent="0.25">
      <c r="C13" s="56"/>
      <c r="D13" s="68" t="s">
        <v>1</v>
      </c>
      <c r="E13" s="68"/>
      <c r="F13" s="8"/>
      <c r="G13" s="8"/>
      <c r="H13" s="8"/>
      <c r="I13" s="69" t="s">
        <v>0</v>
      </c>
      <c r="J13" s="69"/>
      <c r="K13" s="69" t="s">
        <v>23</v>
      </c>
      <c r="L13" s="70"/>
      <c r="P13" s="56"/>
      <c r="Q13" s="68" t="s">
        <v>1</v>
      </c>
      <c r="R13" s="68"/>
      <c r="S13" s="8"/>
      <c r="T13" s="8"/>
      <c r="U13" s="8"/>
      <c r="V13" s="69" t="s">
        <v>0</v>
      </c>
      <c r="W13" s="69"/>
      <c r="X13" s="69" t="s">
        <v>23</v>
      </c>
      <c r="Y13" s="70"/>
    </row>
    <row r="14" spans="3:25" ht="19.5" customHeight="1" x14ac:dyDescent="0.25">
      <c r="C14" s="56"/>
      <c r="D14" s="68"/>
      <c r="E14" s="68"/>
      <c r="F14" s="9"/>
      <c r="G14" s="9"/>
      <c r="H14" s="9"/>
      <c r="I14" s="69"/>
      <c r="J14" s="69"/>
      <c r="K14" s="69"/>
      <c r="L14" s="70"/>
      <c r="P14" s="56"/>
      <c r="Q14" s="68"/>
      <c r="R14" s="68"/>
      <c r="S14" s="9"/>
      <c r="T14" s="9"/>
      <c r="U14" s="9"/>
      <c r="V14" s="69"/>
      <c r="W14" s="69"/>
      <c r="X14" s="69"/>
      <c r="Y14" s="70"/>
    </row>
    <row r="15" spans="3:25" ht="15" customHeight="1" x14ac:dyDescent="0.25">
      <c r="C15" s="56"/>
      <c r="D15" s="71">
        <f>D7+I15</f>
        <v>1000</v>
      </c>
      <c r="E15" s="71"/>
      <c r="F15" s="10"/>
      <c r="G15" s="10"/>
      <c r="H15" s="10"/>
      <c r="I15" s="72">
        <f>C35</f>
        <v>0</v>
      </c>
      <c r="J15" s="72"/>
      <c r="K15" s="73">
        <f>I7-I15</f>
        <v>100</v>
      </c>
      <c r="L15" s="74"/>
      <c r="O15" s="12"/>
      <c r="P15" s="56"/>
      <c r="Q15" s="71">
        <f>Q7+V15</f>
        <v>1067.94</v>
      </c>
      <c r="R15" s="71"/>
      <c r="S15" s="10"/>
      <c r="T15" s="10"/>
      <c r="U15" s="10"/>
      <c r="V15" s="72">
        <f>P35</f>
        <v>67.94</v>
      </c>
      <c r="W15" s="72"/>
      <c r="X15" s="73">
        <f>V7-V15</f>
        <v>32.06</v>
      </c>
      <c r="Y15" s="74"/>
    </row>
    <row r="16" spans="3:25" ht="15" customHeight="1" x14ac:dyDescent="0.25">
      <c r="C16" s="56"/>
      <c r="D16" s="71"/>
      <c r="E16" s="71"/>
      <c r="F16" s="10"/>
      <c r="G16" s="10"/>
      <c r="H16" s="10"/>
      <c r="I16" s="72"/>
      <c r="J16" s="72"/>
      <c r="K16" s="73"/>
      <c r="L16" s="74"/>
      <c r="P16" s="56"/>
      <c r="Q16" s="71"/>
      <c r="R16" s="71"/>
      <c r="S16" s="10"/>
      <c r="T16" s="10"/>
      <c r="U16" s="10"/>
      <c r="V16" s="72"/>
      <c r="W16" s="72"/>
      <c r="X16" s="73"/>
      <c r="Y16" s="74"/>
    </row>
    <row r="17" spans="3:25" ht="15" customHeight="1" x14ac:dyDescent="0.25">
      <c r="C17" s="56"/>
      <c r="D17" s="71"/>
      <c r="E17" s="71"/>
      <c r="F17" s="10"/>
      <c r="G17" s="10"/>
      <c r="H17" s="10"/>
      <c r="I17" s="72"/>
      <c r="J17" s="72"/>
      <c r="K17" s="73"/>
      <c r="L17" s="74"/>
      <c r="P17" s="56"/>
      <c r="Q17" s="71"/>
      <c r="R17" s="71"/>
      <c r="S17" s="10"/>
      <c r="T17" s="10"/>
      <c r="U17" s="10"/>
      <c r="V17" s="72"/>
      <c r="W17" s="72"/>
      <c r="X17" s="73"/>
      <c r="Y17" s="74"/>
    </row>
    <row r="18" spans="3:25" ht="15" customHeight="1" x14ac:dyDescent="0.25">
      <c r="C18" s="56"/>
      <c r="D18" s="71"/>
      <c r="E18" s="71"/>
      <c r="F18" s="10"/>
      <c r="G18" s="10"/>
      <c r="H18" s="10"/>
      <c r="I18" s="72"/>
      <c r="J18" s="72"/>
      <c r="K18" s="73"/>
      <c r="L18" s="74"/>
      <c r="P18" s="56"/>
      <c r="Q18" s="71"/>
      <c r="R18" s="71"/>
      <c r="S18" s="10"/>
      <c r="T18" s="10"/>
      <c r="U18" s="10"/>
      <c r="V18" s="72"/>
      <c r="W18" s="72"/>
      <c r="X18" s="73"/>
      <c r="Y18" s="74"/>
    </row>
    <row r="19" spans="3:25" ht="15" customHeight="1" x14ac:dyDescent="0.25">
      <c r="C19" s="56"/>
      <c r="D19" s="71"/>
      <c r="E19" s="71"/>
      <c r="F19" s="10"/>
      <c r="G19" s="10"/>
      <c r="H19" s="10"/>
      <c r="I19" s="72"/>
      <c r="J19" s="72"/>
      <c r="K19" s="73"/>
      <c r="L19" s="74"/>
      <c r="N19" s="3" t="s">
        <v>16</v>
      </c>
      <c r="P19" s="56"/>
      <c r="Q19" s="71"/>
      <c r="R19" s="71"/>
      <c r="S19" s="10"/>
      <c r="T19" s="10"/>
      <c r="U19" s="10"/>
      <c r="V19" s="72"/>
      <c r="W19" s="72"/>
      <c r="X19" s="73"/>
      <c r="Y19" s="74"/>
    </row>
    <row r="20" spans="3:25" x14ac:dyDescent="0.25">
      <c r="C20" s="56"/>
      <c r="D20" s="75">
        <f>D15/D7</f>
        <v>1</v>
      </c>
      <c r="E20" s="75"/>
      <c r="F20" s="10"/>
      <c r="G20" s="10"/>
      <c r="H20" s="10"/>
      <c r="I20" s="75">
        <f>I15/I7</f>
        <v>0</v>
      </c>
      <c r="J20" s="75"/>
      <c r="K20" s="76">
        <f>K15/I7</f>
        <v>1</v>
      </c>
      <c r="L20" s="77"/>
      <c r="N20" s="3" t="s">
        <v>17</v>
      </c>
      <c r="P20" s="56"/>
      <c r="Q20" s="75">
        <f>Q15/Q7</f>
        <v>1.0679400000000001</v>
      </c>
      <c r="R20" s="75"/>
      <c r="S20" s="10"/>
      <c r="T20" s="10"/>
      <c r="U20" s="10"/>
      <c r="V20" s="75">
        <f>V15/V7</f>
        <v>0.6794</v>
      </c>
      <c r="W20" s="75"/>
      <c r="X20" s="76">
        <f>X15/V7</f>
        <v>0.3206</v>
      </c>
      <c r="Y20" s="77"/>
    </row>
    <row r="21" spans="3:25" x14ac:dyDescent="0.25">
      <c r="C21" s="56"/>
      <c r="D21" s="75"/>
      <c r="E21" s="75"/>
      <c r="F21" s="10"/>
      <c r="G21" s="10"/>
      <c r="H21" s="10"/>
      <c r="I21" s="75"/>
      <c r="J21" s="75"/>
      <c r="K21" s="76"/>
      <c r="L21" s="77"/>
      <c r="N21" s="3" t="s">
        <v>18</v>
      </c>
      <c r="P21" s="56"/>
      <c r="Q21" s="75"/>
      <c r="R21" s="75"/>
      <c r="S21" s="10"/>
      <c r="T21" s="10"/>
      <c r="U21" s="10"/>
      <c r="V21" s="75"/>
      <c r="W21" s="75"/>
      <c r="X21" s="76"/>
      <c r="Y21" s="77"/>
    </row>
    <row r="22" spans="3:25" ht="3.75" customHeight="1" thickBot="1" x14ac:dyDescent="0.3">
      <c r="C22" s="56"/>
      <c r="D22" s="22"/>
      <c r="E22" s="22"/>
      <c r="F22" s="23"/>
      <c r="G22" s="23"/>
      <c r="H22" s="22"/>
      <c r="I22" s="22"/>
      <c r="J22" s="23"/>
      <c r="K22" s="24"/>
      <c r="L22" s="20"/>
      <c r="M22" s="2"/>
      <c r="P22" s="56"/>
      <c r="Q22" s="22"/>
      <c r="R22" s="22"/>
      <c r="S22" s="23"/>
      <c r="T22" s="23"/>
      <c r="U22" s="22"/>
      <c r="V22" s="22"/>
      <c r="W22" s="23"/>
      <c r="X22" s="24"/>
      <c r="Y22" s="20"/>
    </row>
    <row r="23" spans="3:25" ht="15.75" customHeight="1" thickTop="1" x14ac:dyDescent="0.25">
      <c r="C23" s="56"/>
      <c r="D23" s="37" t="s">
        <v>4</v>
      </c>
      <c r="E23" s="51" t="s">
        <v>24</v>
      </c>
      <c r="F23" s="39" t="s">
        <v>19</v>
      </c>
      <c r="G23" s="54" t="s">
        <v>25</v>
      </c>
      <c r="H23" s="37" t="s">
        <v>2</v>
      </c>
      <c r="I23" s="37" t="s">
        <v>20</v>
      </c>
      <c r="J23" s="39" t="s">
        <v>28</v>
      </c>
      <c r="K23" s="94" t="s">
        <v>27</v>
      </c>
      <c r="L23" s="20"/>
      <c r="M23" s="2"/>
      <c r="P23" s="56"/>
      <c r="Q23" s="37" t="s">
        <v>4</v>
      </c>
      <c r="R23" s="51" t="s">
        <v>24</v>
      </c>
      <c r="S23" s="39" t="s">
        <v>19</v>
      </c>
      <c r="T23" s="54" t="s">
        <v>25</v>
      </c>
      <c r="U23" s="37" t="s">
        <v>2</v>
      </c>
      <c r="V23" s="37" t="s">
        <v>20</v>
      </c>
      <c r="W23" s="39" t="s">
        <v>28</v>
      </c>
      <c r="X23" s="47" t="s">
        <v>27</v>
      </c>
      <c r="Y23" s="48"/>
    </row>
    <row r="24" spans="3:25" ht="27.75" customHeight="1" x14ac:dyDescent="0.25">
      <c r="C24" s="56"/>
      <c r="D24" s="38"/>
      <c r="E24" s="52"/>
      <c r="F24" s="53"/>
      <c r="G24" s="55"/>
      <c r="H24" s="38"/>
      <c r="I24" s="38"/>
      <c r="J24" s="40"/>
      <c r="K24" s="95"/>
      <c r="L24" s="20"/>
      <c r="M24" s="2"/>
      <c r="P24" s="56"/>
      <c r="Q24" s="38"/>
      <c r="R24" s="52"/>
      <c r="S24" s="53"/>
      <c r="T24" s="55"/>
      <c r="U24" s="38"/>
      <c r="V24" s="38"/>
      <c r="W24" s="40"/>
      <c r="X24" s="47"/>
      <c r="Y24" s="48"/>
    </row>
    <row r="25" spans="3:25" ht="33.75" customHeight="1" x14ac:dyDescent="0.25">
      <c r="C25" s="56"/>
      <c r="D25" s="17" t="s">
        <v>5</v>
      </c>
      <c r="E25" s="13" t="s">
        <v>18</v>
      </c>
      <c r="F25" s="14">
        <f>K7</f>
        <v>300</v>
      </c>
      <c r="G25" s="15">
        <v>0.05</v>
      </c>
      <c r="H25" s="14">
        <f>F25*G25</f>
        <v>15</v>
      </c>
      <c r="I25" s="15">
        <v>0.86</v>
      </c>
      <c r="J25" s="14">
        <f>I25*H25</f>
        <v>12.9</v>
      </c>
      <c r="K25" s="16">
        <f>IF(E25="WIN",J25,IF(E25="LOSS",-H25,IF(E25="ATM",0,0)))</f>
        <v>0</v>
      </c>
      <c r="L25" s="20"/>
      <c r="M25" s="2"/>
      <c r="P25" s="56"/>
      <c r="Q25" s="17" t="s">
        <v>5</v>
      </c>
      <c r="R25" s="13" t="s">
        <v>16</v>
      </c>
      <c r="S25" s="14">
        <f>X7</f>
        <v>300</v>
      </c>
      <c r="T25" s="15">
        <v>0.05</v>
      </c>
      <c r="U25" s="14">
        <f>ROUNDDOWN(S25*T25,0)</f>
        <v>15</v>
      </c>
      <c r="V25" s="15">
        <v>0.86</v>
      </c>
      <c r="W25" s="14">
        <f>V25*U25</f>
        <v>12.9</v>
      </c>
      <c r="X25" s="49">
        <f>IF(R25="WIN",W25,IF(R25="LOSS",-U25,IF(R25="ATM",0,0)))</f>
        <v>12.9</v>
      </c>
      <c r="Y25" s="50"/>
    </row>
    <row r="26" spans="3:25" ht="33.75" customHeight="1" x14ac:dyDescent="0.25">
      <c r="C26" s="56"/>
      <c r="D26" s="17" t="s">
        <v>6</v>
      </c>
      <c r="E26" s="13" t="s">
        <v>18</v>
      </c>
      <c r="F26" s="14">
        <f>F25+K25</f>
        <v>300</v>
      </c>
      <c r="G26" s="15">
        <v>0.05</v>
      </c>
      <c r="H26" s="14">
        <f t="shared" ref="H26:H34" si="0">F26*G26</f>
        <v>15</v>
      </c>
      <c r="I26" s="15">
        <v>0.86</v>
      </c>
      <c r="J26" s="14">
        <f t="shared" ref="J26:J34" si="1">I26*H26</f>
        <v>12.9</v>
      </c>
      <c r="K26" s="16">
        <f t="shared" ref="K26:K34" si="2">IF(E26="WIN",J26,IF(E26="LOSS",-H26,IF(E26="ATM",0,0)))</f>
        <v>0</v>
      </c>
      <c r="L26" s="20"/>
      <c r="M26" s="2"/>
      <c r="P26" s="56"/>
      <c r="Q26" s="17" t="s">
        <v>6</v>
      </c>
      <c r="R26" s="13" t="s">
        <v>16</v>
      </c>
      <c r="S26" s="14">
        <f>S25+X25</f>
        <v>312.89999999999998</v>
      </c>
      <c r="T26" s="15">
        <v>0.05</v>
      </c>
      <c r="U26" s="14">
        <f t="shared" ref="U26:U34" si="3">ROUNDDOWN(S26*T26,0)</f>
        <v>15</v>
      </c>
      <c r="V26" s="15">
        <v>0.86</v>
      </c>
      <c r="W26" s="14">
        <f t="shared" ref="W26:W34" si="4">V26*U26</f>
        <v>12.9</v>
      </c>
      <c r="X26" s="49">
        <f t="shared" ref="X26:X34" si="5">IF(R26="WIN",W26,IF(R26="LOSS",-U26,IF(R26="ATM",0,0)))</f>
        <v>12.9</v>
      </c>
      <c r="Y26" s="50"/>
    </row>
    <row r="27" spans="3:25" ht="33.75" customHeight="1" x14ac:dyDescent="0.25">
      <c r="C27" s="56"/>
      <c r="D27" s="17" t="s">
        <v>7</v>
      </c>
      <c r="E27" s="13" t="s">
        <v>18</v>
      </c>
      <c r="F27" s="14">
        <f t="shared" ref="F27:F34" si="6">F26+K26</f>
        <v>300</v>
      </c>
      <c r="G27" s="15">
        <v>0.05</v>
      </c>
      <c r="H27" s="14">
        <f t="shared" si="0"/>
        <v>15</v>
      </c>
      <c r="I27" s="15">
        <v>0.86</v>
      </c>
      <c r="J27" s="14">
        <f t="shared" si="1"/>
        <v>12.9</v>
      </c>
      <c r="K27" s="16">
        <f t="shared" si="2"/>
        <v>0</v>
      </c>
      <c r="L27" s="20"/>
      <c r="M27" s="2"/>
      <c r="P27" s="56"/>
      <c r="Q27" s="17" t="s">
        <v>7</v>
      </c>
      <c r="R27" s="13" t="s">
        <v>16</v>
      </c>
      <c r="S27" s="14">
        <f t="shared" ref="S27:S34" si="7">S26+X26</f>
        <v>325.79999999999995</v>
      </c>
      <c r="T27" s="15">
        <v>0.05</v>
      </c>
      <c r="U27" s="14">
        <f t="shared" si="3"/>
        <v>16</v>
      </c>
      <c r="V27" s="15">
        <v>0.86</v>
      </c>
      <c r="W27" s="14">
        <f t="shared" si="4"/>
        <v>13.76</v>
      </c>
      <c r="X27" s="49">
        <f t="shared" si="5"/>
        <v>13.76</v>
      </c>
      <c r="Y27" s="50"/>
    </row>
    <row r="28" spans="3:25" ht="33.75" customHeight="1" x14ac:dyDescent="0.25">
      <c r="C28" s="56"/>
      <c r="D28" s="17" t="s">
        <v>8</v>
      </c>
      <c r="E28" s="13" t="s">
        <v>18</v>
      </c>
      <c r="F28" s="14">
        <f t="shared" si="6"/>
        <v>300</v>
      </c>
      <c r="G28" s="15">
        <v>0.05</v>
      </c>
      <c r="H28" s="14">
        <f t="shared" si="0"/>
        <v>15</v>
      </c>
      <c r="I28" s="15">
        <v>0.86</v>
      </c>
      <c r="J28" s="14">
        <f t="shared" si="1"/>
        <v>12.9</v>
      </c>
      <c r="K28" s="16">
        <f t="shared" si="2"/>
        <v>0</v>
      </c>
      <c r="L28" s="20"/>
      <c r="M28" s="2"/>
      <c r="P28" s="56"/>
      <c r="Q28" s="17" t="s">
        <v>8</v>
      </c>
      <c r="R28" s="13" t="s">
        <v>16</v>
      </c>
      <c r="S28" s="14">
        <f t="shared" si="7"/>
        <v>339.55999999999995</v>
      </c>
      <c r="T28" s="15">
        <v>0.05</v>
      </c>
      <c r="U28" s="14">
        <f t="shared" si="3"/>
        <v>16</v>
      </c>
      <c r="V28" s="15">
        <v>0.86</v>
      </c>
      <c r="W28" s="14">
        <f t="shared" si="4"/>
        <v>13.76</v>
      </c>
      <c r="X28" s="49">
        <f t="shared" si="5"/>
        <v>13.76</v>
      </c>
      <c r="Y28" s="50"/>
    </row>
    <row r="29" spans="3:25" ht="33.75" customHeight="1" x14ac:dyDescent="0.25">
      <c r="C29" s="56"/>
      <c r="D29" s="17" t="s">
        <v>9</v>
      </c>
      <c r="E29" s="13" t="s">
        <v>18</v>
      </c>
      <c r="F29" s="14">
        <f t="shared" si="6"/>
        <v>300</v>
      </c>
      <c r="G29" s="15">
        <v>0.05</v>
      </c>
      <c r="H29" s="14">
        <f t="shared" si="0"/>
        <v>15</v>
      </c>
      <c r="I29" s="15">
        <v>0.86</v>
      </c>
      <c r="J29" s="14">
        <f t="shared" si="1"/>
        <v>12.9</v>
      </c>
      <c r="K29" s="16">
        <f t="shared" si="2"/>
        <v>0</v>
      </c>
      <c r="L29" s="20"/>
      <c r="M29" s="2"/>
      <c r="P29" s="56"/>
      <c r="Q29" s="17" t="s">
        <v>9</v>
      </c>
      <c r="R29" s="13" t="s">
        <v>16</v>
      </c>
      <c r="S29" s="14">
        <f t="shared" si="7"/>
        <v>353.31999999999994</v>
      </c>
      <c r="T29" s="15">
        <v>0.05</v>
      </c>
      <c r="U29" s="14">
        <f t="shared" si="3"/>
        <v>17</v>
      </c>
      <c r="V29" s="15">
        <v>0.86</v>
      </c>
      <c r="W29" s="14">
        <f t="shared" si="4"/>
        <v>14.62</v>
      </c>
      <c r="X29" s="49">
        <f t="shared" si="5"/>
        <v>14.62</v>
      </c>
      <c r="Y29" s="50"/>
    </row>
    <row r="30" spans="3:25" ht="33.75" customHeight="1" x14ac:dyDescent="0.25">
      <c r="C30" s="56"/>
      <c r="D30" s="17" t="s">
        <v>10</v>
      </c>
      <c r="E30" s="13" t="s">
        <v>18</v>
      </c>
      <c r="F30" s="14">
        <f t="shared" si="6"/>
        <v>300</v>
      </c>
      <c r="G30" s="15">
        <v>0.05</v>
      </c>
      <c r="H30" s="14">
        <f t="shared" si="0"/>
        <v>15</v>
      </c>
      <c r="I30" s="15">
        <v>0.86</v>
      </c>
      <c r="J30" s="14">
        <f t="shared" si="1"/>
        <v>12.9</v>
      </c>
      <c r="K30" s="16">
        <f t="shared" si="2"/>
        <v>0</v>
      </c>
      <c r="L30" s="20"/>
      <c r="M30" s="2"/>
      <c r="P30" s="56"/>
      <c r="Q30" s="17" t="s">
        <v>10</v>
      </c>
      <c r="R30" s="13" t="s">
        <v>18</v>
      </c>
      <c r="S30" s="14">
        <f t="shared" si="7"/>
        <v>367.93999999999994</v>
      </c>
      <c r="T30" s="15">
        <v>0.05</v>
      </c>
      <c r="U30" s="14">
        <f t="shared" si="3"/>
        <v>18</v>
      </c>
      <c r="V30" s="15">
        <v>0.86</v>
      </c>
      <c r="W30" s="14">
        <f t="shared" si="4"/>
        <v>15.48</v>
      </c>
      <c r="X30" s="49">
        <f t="shared" si="5"/>
        <v>0</v>
      </c>
      <c r="Y30" s="50"/>
    </row>
    <row r="31" spans="3:25" ht="33.75" customHeight="1" x14ac:dyDescent="0.25">
      <c r="C31" s="56"/>
      <c r="D31" s="17" t="s">
        <v>11</v>
      </c>
      <c r="E31" s="13" t="s">
        <v>18</v>
      </c>
      <c r="F31" s="14">
        <f t="shared" si="6"/>
        <v>300</v>
      </c>
      <c r="G31" s="15">
        <v>0.05</v>
      </c>
      <c r="H31" s="14">
        <f t="shared" si="0"/>
        <v>15</v>
      </c>
      <c r="I31" s="15">
        <v>0.86</v>
      </c>
      <c r="J31" s="14">
        <f t="shared" si="1"/>
        <v>12.9</v>
      </c>
      <c r="K31" s="16">
        <f t="shared" si="2"/>
        <v>0</v>
      </c>
      <c r="L31" s="20"/>
      <c r="M31" s="2"/>
      <c r="P31" s="56"/>
      <c r="Q31" s="17" t="s">
        <v>11</v>
      </c>
      <c r="R31" s="13" t="s">
        <v>18</v>
      </c>
      <c r="S31" s="14">
        <f t="shared" si="7"/>
        <v>367.93999999999994</v>
      </c>
      <c r="T31" s="15">
        <v>0.05</v>
      </c>
      <c r="U31" s="14">
        <f t="shared" si="3"/>
        <v>18</v>
      </c>
      <c r="V31" s="15">
        <v>0.86</v>
      </c>
      <c r="W31" s="14">
        <f t="shared" si="4"/>
        <v>15.48</v>
      </c>
      <c r="X31" s="49">
        <f t="shared" si="5"/>
        <v>0</v>
      </c>
      <c r="Y31" s="50"/>
    </row>
    <row r="32" spans="3:25" ht="33.75" customHeight="1" x14ac:dyDescent="0.25">
      <c r="C32" s="56"/>
      <c r="D32" s="17" t="s">
        <v>12</v>
      </c>
      <c r="E32" s="13" t="s">
        <v>18</v>
      </c>
      <c r="F32" s="14">
        <f t="shared" si="6"/>
        <v>300</v>
      </c>
      <c r="G32" s="15">
        <v>0.05</v>
      </c>
      <c r="H32" s="14">
        <f t="shared" si="0"/>
        <v>15</v>
      </c>
      <c r="I32" s="15">
        <v>0.86</v>
      </c>
      <c r="J32" s="14">
        <f t="shared" si="1"/>
        <v>12.9</v>
      </c>
      <c r="K32" s="16">
        <f t="shared" si="2"/>
        <v>0</v>
      </c>
      <c r="L32" s="20"/>
      <c r="M32" s="2"/>
      <c r="P32" s="56"/>
      <c r="Q32" s="17" t="s">
        <v>12</v>
      </c>
      <c r="R32" s="13" t="s">
        <v>18</v>
      </c>
      <c r="S32" s="14">
        <f t="shared" si="7"/>
        <v>367.93999999999994</v>
      </c>
      <c r="T32" s="15">
        <v>0.05</v>
      </c>
      <c r="U32" s="14">
        <f t="shared" si="3"/>
        <v>18</v>
      </c>
      <c r="V32" s="15">
        <v>0.86</v>
      </c>
      <c r="W32" s="14">
        <f t="shared" si="4"/>
        <v>15.48</v>
      </c>
      <c r="X32" s="49">
        <f t="shared" si="5"/>
        <v>0</v>
      </c>
      <c r="Y32" s="50"/>
    </row>
    <row r="33" spans="3:25" ht="33.75" customHeight="1" x14ac:dyDescent="0.25">
      <c r="C33" s="56"/>
      <c r="D33" s="17" t="s">
        <v>13</v>
      </c>
      <c r="E33" s="13" t="s">
        <v>18</v>
      </c>
      <c r="F33" s="14">
        <f t="shared" si="6"/>
        <v>300</v>
      </c>
      <c r="G33" s="15">
        <v>0.05</v>
      </c>
      <c r="H33" s="14">
        <f t="shared" si="0"/>
        <v>15</v>
      </c>
      <c r="I33" s="15">
        <v>0.86</v>
      </c>
      <c r="J33" s="14">
        <f t="shared" si="1"/>
        <v>12.9</v>
      </c>
      <c r="K33" s="16">
        <f t="shared" si="2"/>
        <v>0</v>
      </c>
      <c r="L33" s="20"/>
      <c r="M33" s="2"/>
      <c r="P33" s="56"/>
      <c r="Q33" s="17" t="s">
        <v>13</v>
      </c>
      <c r="R33" s="13" t="s">
        <v>18</v>
      </c>
      <c r="S33" s="14">
        <f t="shared" si="7"/>
        <v>367.93999999999994</v>
      </c>
      <c r="T33" s="15">
        <v>0.05</v>
      </c>
      <c r="U33" s="14">
        <f t="shared" si="3"/>
        <v>18</v>
      </c>
      <c r="V33" s="15">
        <v>0.86</v>
      </c>
      <c r="W33" s="14">
        <f t="shared" si="4"/>
        <v>15.48</v>
      </c>
      <c r="X33" s="49">
        <f t="shared" si="5"/>
        <v>0</v>
      </c>
      <c r="Y33" s="50"/>
    </row>
    <row r="34" spans="3:25" ht="33.75" customHeight="1" x14ac:dyDescent="0.25">
      <c r="C34" s="56"/>
      <c r="D34" s="17" t="s">
        <v>14</v>
      </c>
      <c r="E34" s="13" t="s">
        <v>18</v>
      </c>
      <c r="F34" s="14">
        <f t="shared" si="6"/>
        <v>300</v>
      </c>
      <c r="G34" s="15">
        <v>0.05</v>
      </c>
      <c r="H34" s="14">
        <f t="shared" si="0"/>
        <v>15</v>
      </c>
      <c r="I34" s="15">
        <v>0.86</v>
      </c>
      <c r="J34" s="14">
        <f t="shared" si="1"/>
        <v>12.9</v>
      </c>
      <c r="K34" s="16">
        <f t="shared" si="2"/>
        <v>0</v>
      </c>
      <c r="L34" s="20"/>
      <c r="M34" s="2"/>
      <c r="P34" s="56"/>
      <c r="Q34" s="17" t="s">
        <v>14</v>
      </c>
      <c r="R34" s="13" t="s">
        <v>18</v>
      </c>
      <c r="S34" s="14">
        <f t="shared" si="7"/>
        <v>367.93999999999994</v>
      </c>
      <c r="T34" s="15">
        <v>0.05</v>
      </c>
      <c r="U34" s="14">
        <f t="shared" si="3"/>
        <v>18</v>
      </c>
      <c r="V34" s="15">
        <v>0.86</v>
      </c>
      <c r="W34" s="14">
        <f t="shared" si="4"/>
        <v>15.48</v>
      </c>
      <c r="X34" s="49">
        <f t="shared" si="5"/>
        <v>0</v>
      </c>
      <c r="Y34" s="50"/>
    </row>
    <row r="35" spans="3:25" ht="15" customHeight="1" x14ac:dyDescent="0.25">
      <c r="C35" s="28">
        <f>SUM(K25:K34)</f>
        <v>0</v>
      </c>
      <c r="D35" s="29"/>
      <c r="E35" s="29"/>
      <c r="F35" s="29"/>
      <c r="G35" s="29"/>
      <c r="H35" s="29"/>
      <c r="I35" s="29"/>
      <c r="J35" s="29"/>
      <c r="K35" s="29"/>
      <c r="L35" s="20"/>
      <c r="P35" s="28">
        <f>SUM(X25:X34)</f>
        <v>67.94</v>
      </c>
      <c r="Q35" s="29"/>
      <c r="R35" s="29"/>
      <c r="S35" s="29"/>
      <c r="T35" s="29"/>
      <c r="U35" s="29"/>
      <c r="V35" s="29"/>
      <c r="W35" s="29"/>
      <c r="X35" s="29"/>
      <c r="Y35" s="30"/>
    </row>
    <row r="36" spans="3:25" ht="15.75" thickBot="1" x14ac:dyDescent="0.3">
      <c r="C36" s="31"/>
      <c r="D36" s="32"/>
      <c r="E36" s="32"/>
      <c r="F36" s="32"/>
      <c r="G36" s="32"/>
      <c r="H36" s="32"/>
      <c r="I36" s="32"/>
      <c r="J36" s="32"/>
      <c r="K36" s="32"/>
      <c r="L36" s="21"/>
      <c r="M36" s="4"/>
      <c r="N36" s="4"/>
      <c r="O36" s="4"/>
      <c r="P36" s="31"/>
      <c r="Q36" s="32"/>
      <c r="R36" s="32"/>
      <c r="S36" s="32"/>
      <c r="T36" s="32"/>
      <c r="U36" s="32"/>
      <c r="V36" s="32"/>
      <c r="W36" s="32"/>
      <c r="X36" s="32"/>
      <c r="Y36" s="33"/>
    </row>
    <row r="37" spans="3:25" x14ac:dyDescent="0.25">
      <c r="F37" s="4"/>
      <c r="G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3:25" x14ac:dyDescent="0.25">
      <c r="F38" s="4"/>
      <c r="G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3:25" x14ac:dyDescent="0.25">
      <c r="F39" s="4"/>
      <c r="G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3:25" x14ac:dyDescent="0.25">
      <c r="F40" s="4"/>
      <c r="G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3:25" x14ac:dyDescent="0.25">
      <c r="F41" s="4"/>
      <c r="G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3:25" x14ac:dyDescent="0.25">
      <c r="F42" s="4"/>
      <c r="G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3:25" x14ac:dyDescent="0.25">
      <c r="F43" s="4"/>
      <c r="G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3:25" x14ac:dyDescent="0.25">
      <c r="F44" s="4"/>
      <c r="G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3:25" x14ac:dyDescent="0.25">
      <c r="F45" s="4"/>
      <c r="G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3:25" x14ac:dyDescent="0.25">
      <c r="F46" s="4"/>
      <c r="G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3:25" x14ac:dyDescent="0.25">
      <c r="F47" s="4"/>
      <c r="G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3:25" x14ac:dyDescent="0.25">
      <c r="F48" s="4"/>
      <c r="G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</sheetData>
  <sheetProtection algorithmName="SHA-512" hashValue="fPX8z94LsXNKkDjAIJafkvedQ3Gx4wbxKPJsKUED/68ptz8An9dtPDjq7gQo+02oc0rZ1ouDPrjc3v2YlCtJQQ==" saltValue="nQva0AcyWbp9AsNXqSZMlA==" spinCount="100000" sheet="1" objects="1" scenarios="1" insertColumns="0" insertRows="0"/>
  <mergeCells count="74">
    <mergeCell ref="D20:E21"/>
    <mergeCell ref="G23:G24"/>
    <mergeCell ref="H5:H6"/>
    <mergeCell ref="I5:J6"/>
    <mergeCell ref="K5:L6"/>
    <mergeCell ref="D12:L12"/>
    <mergeCell ref="D13:E14"/>
    <mergeCell ref="I13:J14"/>
    <mergeCell ref="K13:L14"/>
    <mergeCell ref="I15:J19"/>
    <mergeCell ref="K15:L19"/>
    <mergeCell ref="H23:H24"/>
    <mergeCell ref="I23:I24"/>
    <mergeCell ref="J23:J24"/>
    <mergeCell ref="K23:K24"/>
    <mergeCell ref="C35:K36"/>
    <mergeCell ref="C2:K4"/>
    <mergeCell ref="C5:C34"/>
    <mergeCell ref="H7:H11"/>
    <mergeCell ref="I7:J11"/>
    <mergeCell ref="K7:L11"/>
    <mergeCell ref="D5:F6"/>
    <mergeCell ref="D7:F10"/>
    <mergeCell ref="G5:G6"/>
    <mergeCell ref="G7:G11"/>
    <mergeCell ref="I20:J21"/>
    <mergeCell ref="K20:L21"/>
    <mergeCell ref="D23:D24"/>
    <mergeCell ref="E23:E24"/>
    <mergeCell ref="F23:F24"/>
    <mergeCell ref="D15:E19"/>
    <mergeCell ref="X5:Y6"/>
    <mergeCell ref="Q7:S10"/>
    <mergeCell ref="T7:T11"/>
    <mergeCell ref="U7:U11"/>
    <mergeCell ref="V7:W11"/>
    <mergeCell ref="X7:Y11"/>
    <mergeCell ref="P5:P34"/>
    <mergeCell ref="Q5:S6"/>
    <mergeCell ref="T5:T6"/>
    <mergeCell ref="U5:U6"/>
    <mergeCell ref="V5:W6"/>
    <mergeCell ref="Q12:Y12"/>
    <mergeCell ref="Q13:R14"/>
    <mergeCell ref="V13:W14"/>
    <mergeCell ref="X13:Y14"/>
    <mergeCell ref="Q15:R19"/>
    <mergeCell ref="V15:W19"/>
    <mergeCell ref="X15:Y19"/>
    <mergeCell ref="Q20:R21"/>
    <mergeCell ref="V20:W21"/>
    <mergeCell ref="X20:Y21"/>
    <mergeCell ref="X34:Y34"/>
    <mergeCell ref="Q23:Q24"/>
    <mergeCell ref="R23:R24"/>
    <mergeCell ref="S23:S24"/>
    <mergeCell ref="T23:T24"/>
    <mergeCell ref="U23:U24"/>
    <mergeCell ref="P35:Y36"/>
    <mergeCell ref="F1:J1"/>
    <mergeCell ref="R1:W1"/>
    <mergeCell ref="V23:V24"/>
    <mergeCell ref="W23:W24"/>
    <mergeCell ref="P2:Y4"/>
    <mergeCell ref="X23:Y24"/>
    <mergeCell ref="X25:Y25"/>
    <mergeCell ref="X26:Y26"/>
    <mergeCell ref="X27:Y27"/>
    <mergeCell ref="X28:Y28"/>
    <mergeCell ref="X29:Y29"/>
    <mergeCell ref="X30:Y30"/>
    <mergeCell ref="X31:Y31"/>
    <mergeCell ref="X32:Y32"/>
    <mergeCell ref="X33:Y33"/>
  </mergeCells>
  <conditionalFormatting sqref="E25:E34">
    <cfRule type="cellIs" dxfId="19" priority="84" operator="equal">
      <formula>"L"</formula>
    </cfRule>
    <cfRule type="cellIs" dxfId="18" priority="85" operator="equal">
      <formula>"W"</formula>
    </cfRule>
  </conditionalFormatting>
  <conditionalFormatting sqref="E25:E34">
    <cfRule type="containsText" dxfId="17" priority="81" operator="containsText" text="ATM">
      <formula>NOT(ISERROR(SEARCH("ATM",E25)))</formula>
    </cfRule>
    <cfRule type="containsText" dxfId="16" priority="82" operator="containsText" text="W">
      <formula>NOT(ISERROR(SEARCH("W",E25)))</formula>
    </cfRule>
    <cfRule type="containsText" dxfId="15" priority="83" operator="containsText" text="L">
      <formula>NOT(ISERROR(SEARCH("L",E25)))</formula>
    </cfRule>
  </conditionalFormatting>
  <conditionalFormatting sqref="I15:J19">
    <cfRule type="dataBar" priority="6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{5B6B7AA2-9C8B-45E8-A9F0-8128E78A179F}</x14:id>
        </ext>
      </extLst>
    </cfRule>
    <cfRule type="cellIs" dxfId="14" priority="79" operator="greaterThan">
      <formula>0</formula>
    </cfRule>
    <cfRule type="cellIs" dxfId="13" priority="80" operator="lessThan">
      <formula>0</formula>
    </cfRule>
  </conditionalFormatting>
  <conditionalFormatting sqref="K15:L19">
    <cfRule type="dataBar" priority="34">
      <dataBar>
        <cfvo type="min"/>
        <cfvo type="max"/>
        <color theme="3" tint="-0.249977111117893"/>
      </dataBar>
      <extLst>
        <ext xmlns:x14="http://schemas.microsoft.com/office/spreadsheetml/2009/9/main" uri="{B025F937-C7B1-47D3-B67F-A62EFF666E3E}">
          <x14:id>{91D42FC7-8D3A-480E-8ABF-29F8F2415DF5}</x14:id>
        </ext>
      </extLst>
    </cfRule>
    <cfRule type="dataBar" priority="6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{960E4FA2-B633-492B-AC98-F289F5E34246}</x14:id>
        </ext>
      </extLst>
    </cfRule>
    <cfRule type="cellIs" dxfId="12" priority="76" operator="equal">
      <formula>0</formula>
    </cfRule>
    <cfRule type="cellIs" dxfId="11" priority="77" operator="greaterThan">
      <formula>0</formula>
    </cfRule>
    <cfRule type="cellIs" dxfId="10" priority="78" operator="lessThan">
      <formula>0</formula>
    </cfRule>
  </conditionalFormatting>
  <conditionalFormatting sqref="D5 D7">
    <cfRule type="dataBar" priority="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{59A43930-ECA5-4B67-9AB1-23E5A2A9239C}</x14:id>
        </ext>
      </extLst>
    </cfRule>
  </conditionalFormatting>
  <conditionalFormatting sqref="D5">
    <cfRule type="dataBar" priority="6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{2AAAE107-B2A8-4BA0-9F16-8B2422CA294E}</x14:id>
        </ext>
      </extLst>
    </cfRule>
    <cfRule type="colorScale" priority="74">
      <colorScale>
        <cfvo type="min"/>
        <cfvo type="max"/>
        <color rgb="FF63BE7B"/>
        <color rgb="FFFCFCFF"/>
      </colorScale>
    </cfRule>
  </conditionalFormatting>
  <conditionalFormatting sqref="D15:E19">
    <cfRule type="dataBar" priority="3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{BE6591D1-403A-40BD-A26A-FA605A8863B6}</x14:id>
        </ext>
      </extLst>
    </cfRule>
    <cfRule type="dataBar" priority="7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{537652B5-C09A-44BF-9593-9DB6EF4FAF5A}</x14:id>
        </ext>
      </extLst>
    </cfRule>
    <cfRule type="colorScale" priority="73">
      <colorScale>
        <cfvo type="min"/>
        <cfvo type="max"/>
        <color rgb="FF63BE7B"/>
        <color rgb="FFFCFCFF"/>
      </colorScale>
    </cfRule>
  </conditionalFormatting>
  <conditionalFormatting sqref="H7:H11">
    <cfRule type="dataBar" priority="38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{6D0EEC72-ED3C-40BC-B990-F54CF83E9325}</x14:id>
        </ext>
      </extLst>
    </cfRule>
    <cfRule type="dataBar" priority="4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{F61B5E8D-8236-495E-B64B-6C9F93A701D3}</x14:id>
        </ext>
      </extLst>
    </cfRule>
  </conditionalFormatting>
  <conditionalFormatting sqref="I7:J11">
    <cfRule type="dataBar" priority="32">
      <dataBar>
        <cfvo type="min"/>
        <cfvo type="max"/>
        <color rgb="FF4FDB84"/>
      </dataBar>
      <extLst>
        <ext xmlns:x14="http://schemas.microsoft.com/office/spreadsheetml/2009/9/main" uri="{B025F937-C7B1-47D3-B67F-A62EFF666E3E}">
          <x14:id>{B95E90F5-F4E2-4D01-8934-A01B866AD034}</x14:id>
        </ext>
      </extLst>
    </cfRule>
    <cfRule type="dataBar" priority="37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{551C2C0F-D317-4F5A-843B-B611CE530E60}</x14:id>
        </ext>
      </extLst>
    </cfRule>
    <cfRule type="dataBar" priority="7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{5D58AC3D-97FE-4BE8-8471-869140C03BF8}</x14:id>
        </ext>
      </extLst>
    </cfRule>
  </conditionalFormatting>
  <conditionalFormatting sqref="K7:L11">
    <cfRule type="dataBar" priority="36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{E77AD8AE-C19B-4E3C-80A8-3155BE99479A}</x14:id>
        </ext>
      </extLst>
    </cfRule>
    <cfRule type="dataBar" priority="6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{00D94B98-7A07-44EE-B086-3D5B7F5FD70D}</x14:id>
        </ext>
      </extLst>
    </cfRule>
  </conditionalFormatting>
  <conditionalFormatting sqref="F23:G23 F24">
    <cfRule type="dataBar" priority="6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{D0435E0C-13F1-4997-93CD-9C114A231420}</x14:id>
        </ext>
      </extLst>
    </cfRule>
  </conditionalFormatting>
  <conditionalFormatting sqref="G7:G11">
    <cfRule type="dataBar" priority="33">
      <dataBar>
        <cfvo type="min"/>
        <cfvo type="max"/>
        <color rgb="FF4FDB84"/>
      </dataBar>
      <extLst>
        <ext xmlns:x14="http://schemas.microsoft.com/office/spreadsheetml/2009/9/main" uri="{B025F937-C7B1-47D3-B67F-A62EFF666E3E}">
          <x14:id>{2556E7A9-3FEA-4E24-B6CC-4E9DFD215FF9}</x14:id>
        </ext>
      </extLst>
    </cfRule>
    <cfRule type="dataBar" priority="39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{8875E7A6-36A1-4494-95FC-EC4BAB115E01}</x14:id>
        </ext>
      </extLst>
    </cfRule>
    <cfRule type="dataBar" priority="4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{F915F818-9811-4439-9B45-27229B8AAF86}</x14:id>
        </ext>
      </extLst>
    </cfRule>
  </conditionalFormatting>
  <conditionalFormatting sqref="D7:F10">
    <cfRule type="dataBar" priority="4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{8C412F61-D3D5-4B6F-83F2-C48B97D4DEB6}</x14:id>
        </ext>
      </extLst>
    </cfRule>
  </conditionalFormatting>
  <conditionalFormatting sqref="R25:R34">
    <cfRule type="cellIs" dxfId="9" priority="30" operator="equal">
      <formula>"L"</formula>
    </cfRule>
    <cfRule type="cellIs" dxfId="8" priority="31" operator="equal">
      <formula>"W"</formula>
    </cfRule>
  </conditionalFormatting>
  <conditionalFormatting sqref="R25:R34">
    <cfRule type="containsText" dxfId="7" priority="27" operator="containsText" text="ATM">
      <formula>NOT(ISERROR(SEARCH("ATM",R25)))</formula>
    </cfRule>
    <cfRule type="containsText" dxfId="6" priority="28" operator="containsText" text="W">
      <formula>NOT(ISERROR(SEARCH("W",R25)))</formula>
    </cfRule>
    <cfRule type="containsText" dxfId="5" priority="29" operator="containsText" text="L">
      <formula>NOT(ISERROR(SEARCH("L",R25)))</formula>
    </cfRule>
  </conditionalFormatting>
  <conditionalFormatting sqref="V15:W19"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{D137D37B-E66E-44FF-8B1D-FA066450419E}</x14:id>
        </ext>
      </extLst>
    </cfRule>
    <cfRule type="cellIs" dxfId="4" priority="25" operator="greaterThan">
      <formula>0</formula>
    </cfRule>
    <cfRule type="cellIs" dxfId="3" priority="26" operator="lessThan">
      <formula>0</formula>
    </cfRule>
  </conditionalFormatting>
  <conditionalFormatting sqref="X15:Y19">
    <cfRule type="dataBar" priority="3">
      <dataBar>
        <cfvo type="min"/>
        <cfvo type="max"/>
        <color theme="3" tint="-0.249977111117893"/>
      </dataBar>
      <extLst>
        <ext xmlns:x14="http://schemas.microsoft.com/office/spreadsheetml/2009/9/main" uri="{B025F937-C7B1-47D3-B67F-A62EFF666E3E}">
          <x14:id>{77A52EFC-B992-443D-8707-4CEA9FD373A6}</x14:id>
        </ext>
      </extLst>
    </cfRule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{4C5BC234-879B-4A5F-A180-A94C7583DB6E}</x14:id>
        </ext>
      </extLst>
    </cfRule>
    <cfRule type="cellIs" dxfId="2" priority="22" operator="equal">
      <formula>0</formula>
    </cfRule>
    <cfRule type="cellIs" dxfId="1" priority="23" operator="greaterThan">
      <formula>0</formula>
    </cfRule>
    <cfRule type="cellIs" dxfId="0" priority="24" operator="lessThan">
      <formula>0</formula>
    </cfRule>
  </conditionalFormatting>
  <conditionalFormatting sqref="Q5 Q7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{79E05A9E-1081-48C1-A55C-C7C326291EC6}</x14:id>
        </ext>
      </extLst>
    </cfRule>
  </conditionalFormatting>
  <conditionalFormatting sqref="Q5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{96FF73AB-20A1-42AC-B095-B55DD91C783E}</x14:id>
        </ext>
      </extLst>
    </cfRule>
    <cfRule type="colorScale" priority="20">
      <colorScale>
        <cfvo type="min"/>
        <cfvo type="max"/>
        <color rgb="FF63BE7B"/>
        <color rgb="FFFCFCFF"/>
      </colorScale>
    </cfRule>
  </conditionalFormatting>
  <conditionalFormatting sqref="Q15:R1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{CAFD0964-FEF2-4A1C-8D6A-F89273C5480F}</x14:id>
        </ext>
      </extLst>
    </cfRule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{7D25A72C-FC7B-4745-A1DA-3B6E47B39B7C}</x14:id>
        </ext>
      </extLst>
    </cfRule>
    <cfRule type="colorScale" priority="19">
      <colorScale>
        <cfvo type="min"/>
        <cfvo type="max"/>
        <color rgb="FF63BE7B"/>
        <color rgb="FFFCFCFF"/>
      </colorScale>
    </cfRule>
  </conditionalFormatting>
  <conditionalFormatting sqref="U7:U11">
    <cfRule type="dataBar" priority="7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{9FDDEDC1-3354-4B2D-B1CF-0DDEE2D8ADF0}</x14:id>
        </ext>
      </extLst>
    </cfRule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{6B763CF1-3473-4E5C-9651-0FF936DD8F34}</x14:id>
        </ext>
      </extLst>
    </cfRule>
  </conditionalFormatting>
  <conditionalFormatting sqref="V7:W11">
    <cfRule type="dataBar" priority="1">
      <dataBar>
        <cfvo type="min"/>
        <cfvo type="max"/>
        <color rgb="FF4FDB84"/>
      </dataBar>
      <extLst>
        <ext xmlns:x14="http://schemas.microsoft.com/office/spreadsheetml/2009/9/main" uri="{B025F937-C7B1-47D3-B67F-A62EFF666E3E}">
          <x14:id>{547A5078-FF15-46A7-A472-CAC2FE393582}</x14:id>
        </ext>
      </extLst>
    </cfRule>
    <cfRule type="dataBar" priority="6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{B39F3F6A-DB4E-4726-99C0-6D8A90D2942D}</x14:id>
        </ext>
      </extLst>
    </cfRule>
    <cfRule type="dataBar" priority="1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{2EFD6429-334F-4843-A3DE-031141D3291A}</x14:id>
        </ext>
      </extLst>
    </cfRule>
  </conditionalFormatting>
  <conditionalFormatting sqref="X7:Y11">
    <cfRule type="dataBar" priority="5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{FECED1E0-6503-48E1-8022-F1886A3D6B90}</x14:id>
        </ext>
      </extLst>
    </cfRule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{C8C2815E-00DC-47FD-A687-A60BA8D13293}</x14:id>
        </ext>
      </extLst>
    </cfRule>
  </conditionalFormatting>
  <conditionalFormatting sqref="S23:T23 S24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{B99DEEA0-C18F-4E95-956F-33695AB734B5}</x14:id>
        </ext>
      </extLst>
    </cfRule>
  </conditionalFormatting>
  <conditionalFormatting sqref="T7:T11">
    <cfRule type="dataBar" priority="2">
      <dataBar>
        <cfvo type="min"/>
        <cfvo type="max"/>
        <color rgb="FF4FDB84"/>
      </dataBar>
      <extLst>
        <ext xmlns:x14="http://schemas.microsoft.com/office/spreadsheetml/2009/9/main" uri="{B025F937-C7B1-47D3-B67F-A62EFF666E3E}">
          <x14:id>{0521FE9E-944E-47BA-9499-4BA378788A0A}</x14:id>
        </ext>
      </extLst>
    </cfRule>
    <cfRule type="dataBar" priority="8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{94EECB05-E2D5-4DBA-A802-4ECE7507056C}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{ADAF6705-C66D-4F02-8DE7-5DA292535888}</x14:id>
        </ext>
      </extLst>
    </cfRule>
  </conditionalFormatting>
  <conditionalFormatting sqref="Q7:S10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{27BCD2D4-94B9-431A-B7B5-8D7F06003C5F}</x14:id>
        </ext>
      </extLst>
    </cfRule>
  </conditionalFormatting>
  <dataValidations count="1">
    <dataValidation type="list" allowBlank="1" showInputMessage="1" showErrorMessage="1" sqref="E25:E34 R25:R34" xr:uid="{00000000-0002-0000-0000-000000000000}">
      <formula1>$N$19:$N$21</formula1>
    </dataValidation>
  </dataValidations>
  <pageMargins left="0.2" right="0.2" top="0.25" bottom="0.25" header="0.3" footer="0.3"/>
  <pageSetup paperSize="5" orientation="landscape" r:id="rId1"/>
  <headerFooter scaleWithDoc="0"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B6B7AA2-9C8B-45E8-A9F0-8128E78A179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I15:J19</xm:sqref>
        </x14:conditionalFormatting>
        <x14:conditionalFormatting xmlns:xm="http://schemas.microsoft.com/office/excel/2006/main">
          <x14:cfRule type="dataBar" id="{91D42FC7-8D3A-480E-8ABF-29F8F2415DF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60E4FA2-B633-492B-AC98-F289F5E3424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K15:L19</xm:sqref>
        </x14:conditionalFormatting>
        <x14:conditionalFormatting xmlns:xm="http://schemas.microsoft.com/office/excel/2006/main">
          <x14:cfRule type="dataBar" id="{59A43930-ECA5-4B67-9AB1-23E5A2A9239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D5 D7</xm:sqref>
        </x14:conditionalFormatting>
        <x14:conditionalFormatting xmlns:xm="http://schemas.microsoft.com/office/excel/2006/main">
          <x14:cfRule type="dataBar" id="{2AAAE107-B2A8-4BA0-9F16-8B2422CA29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</xm:sqref>
        </x14:conditionalFormatting>
        <x14:conditionalFormatting xmlns:xm="http://schemas.microsoft.com/office/excel/2006/main">
          <x14:cfRule type="dataBar" id="{BE6591D1-403A-40BD-A26A-FA605A8863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37652B5-C09A-44BF-9593-9DB6EF4FAF5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D15:E19</xm:sqref>
        </x14:conditionalFormatting>
        <x14:conditionalFormatting xmlns:xm="http://schemas.microsoft.com/office/excel/2006/main">
          <x14:cfRule type="dataBar" id="{6D0EEC72-ED3C-40BC-B990-F54CF83E93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61B5E8D-8236-495E-B64B-6C9F93A701D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H7:H11</xm:sqref>
        </x14:conditionalFormatting>
        <x14:conditionalFormatting xmlns:xm="http://schemas.microsoft.com/office/excel/2006/main">
          <x14:cfRule type="dataBar" id="{B95E90F5-F4E2-4D01-8934-A01B866AD0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51C2C0F-D317-4F5A-843B-B611CE530E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D58AC3D-97FE-4BE8-8471-869140C03BF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I7:J11</xm:sqref>
        </x14:conditionalFormatting>
        <x14:conditionalFormatting xmlns:xm="http://schemas.microsoft.com/office/excel/2006/main">
          <x14:cfRule type="dataBar" id="{E77AD8AE-C19B-4E3C-80A8-3155BE9947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0D94B98-7A07-44EE-B086-3D5B7F5FD70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K7:L11</xm:sqref>
        </x14:conditionalFormatting>
        <x14:conditionalFormatting xmlns:xm="http://schemas.microsoft.com/office/excel/2006/main">
          <x14:cfRule type="dataBar" id="{D0435E0C-13F1-4997-93CD-9C114A23142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F23:G23 F24</xm:sqref>
        </x14:conditionalFormatting>
        <x14:conditionalFormatting xmlns:xm="http://schemas.microsoft.com/office/excel/2006/main">
          <x14:cfRule type="dataBar" id="{2556E7A9-3FEA-4E24-B6CC-4E9DFD215F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875E7A6-36A1-4494-95FC-EC4BAB115E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915F818-9811-4439-9B45-27229B8AAF8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G7:G11</xm:sqref>
        </x14:conditionalFormatting>
        <x14:conditionalFormatting xmlns:xm="http://schemas.microsoft.com/office/excel/2006/main">
          <x14:cfRule type="dataBar" id="{8C412F61-D3D5-4B6F-83F2-C48B97D4DE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D7:F10</xm:sqref>
        </x14:conditionalFormatting>
        <x14:conditionalFormatting xmlns:xm="http://schemas.microsoft.com/office/excel/2006/main">
          <x14:cfRule type="dataBar" id="{D137D37B-E66E-44FF-8B1D-FA066450419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V15:W19</xm:sqref>
        </x14:conditionalFormatting>
        <x14:conditionalFormatting xmlns:xm="http://schemas.microsoft.com/office/excel/2006/main">
          <x14:cfRule type="dataBar" id="{77A52EFC-B992-443D-8707-4CEA9FD373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C5BC234-879B-4A5F-A180-A94C7583DB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X15:Y19</xm:sqref>
        </x14:conditionalFormatting>
        <x14:conditionalFormatting xmlns:xm="http://schemas.microsoft.com/office/excel/2006/main">
          <x14:cfRule type="dataBar" id="{79E05A9E-1081-48C1-A55C-C7C326291EC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Q5 Q7</xm:sqref>
        </x14:conditionalFormatting>
        <x14:conditionalFormatting xmlns:xm="http://schemas.microsoft.com/office/excel/2006/main">
          <x14:cfRule type="dataBar" id="{96FF73AB-20A1-42AC-B095-B55DD91C78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Q5</xm:sqref>
        </x14:conditionalFormatting>
        <x14:conditionalFormatting xmlns:xm="http://schemas.microsoft.com/office/excel/2006/main">
          <x14:cfRule type="dataBar" id="{CAFD0964-FEF2-4A1C-8D6A-F89273C548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D25A72C-FC7B-4745-A1DA-3B6E47B39B7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Q15:R19</xm:sqref>
        </x14:conditionalFormatting>
        <x14:conditionalFormatting xmlns:xm="http://schemas.microsoft.com/office/excel/2006/main">
          <x14:cfRule type="dataBar" id="{9FDDEDC1-3354-4B2D-B1CF-0DDEE2D8AD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B763CF1-3473-4E5C-9651-0FF936DD8F3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U7:U11</xm:sqref>
        </x14:conditionalFormatting>
        <x14:conditionalFormatting xmlns:xm="http://schemas.microsoft.com/office/excel/2006/main">
          <x14:cfRule type="dataBar" id="{547A5078-FF15-46A7-A472-CAC2FE3935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39F3F6A-DB4E-4726-99C0-6D8A90D294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EFD6429-334F-4843-A3DE-031141D3291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V7:W11</xm:sqref>
        </x14:conditionalFormatting>
        <x14:conditionalFormatting xmlns:xm="http://schemas.microsoft.com/office/excel/2006/main">
          <x14:cfRule type="dataBar" id="{FECED1E0-6503-48E1-8022-F1886A3D6B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8C2815E-00DC-47FD-A687-A60BA8D1329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X7:Y11</xm:sqref>
        </x14:conditionalFormatting>
        <x14:conditionalFormatting xmlns:xm="http://schemas.microsoft.com/office/excel/2006/main">
          <x14:cfRule type="dataBar" id="{B99DEEA0-C18F-4E95-956F-33695AB734B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S23:T23 S24</xm:sqref>
        </x14:conditionalFormatting>
        <x14:conditionalFormatting xmlns:xm="http://schemas.microsoft.com/office/excel/2006/main">
          <x14:cfRule type="dataBar" id="{0521FE9E-944E-47BA-9499-4BA378788A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4EECB05-E2D5-4DBA-A802-4ECE750705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DAF6705-C66D-4F02-8DE7-5DA29253588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T7:T11</xm:sqref>
        </x14:conditionalFormatting>
        <x14:conditionalFormatting xmlns:xm="http://schemas.microsoft.com/office/excel/2006/main">
          <x14:cfRule type="dataBar" id="{27BCD2D4-94B9-431A-B7B5-8D7F06003C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Q7:S10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712D6-5B96-4DEA-9677-67E381A0CD77}">
  <dimension ref="A2:T15"/>
  <sheetViews>
    <sheetView tabSelected="1" workbookViewId="0">
      <selection activeCell="P3" sqref="P3:P12"/>
    </sheetView>
  </sheetViews>
  <sheetFormatPr defaultColWidth="17.42578125" defaultRowHeight="30" customHeight="1" x14ac:dyDescent="0.25"/>
  <cols>
    <col min="1" max="1" width="5.85546875" style="25" customWidth="1"/>
    <col min="2" max="7" width="17.42578125" style="25"/>
    <col min="8" max="8" width="6.7109375" style="25" customWidth="1"/>
    <col min="9" max="14" width="17.42578125" style="25"/>
    <col min="15" max="15" width="6.85546875" style="25" customWidth="1"/>
    <col min="16" max="16384" width="17.42578125" style="25"/>
  </cols>
  <sheetData>
    <row r="2" spans="1:20" ht="30" customHeight="1" x14ac:dyDescent="0.25">
      <c r="A2" s="96" t="s">
        <v>39</v>
      </c>
      <c r="B2" s="27" t="s">
        <v>32</v>
      </c>
      <c r="C2" s="27" t="s">
        <v>33</v>
      </c>
      <c r="D2" s="27" t="s">
        <v>34</v>
      </c>
      <c r="E2" s="27" t="s">
        <v>35</v>
      </c>
      <c r="F2" s="27" t="s">
        <v>36</v>
      </c>
      <c r="H2" s="97" t="s">
        <v>40</v>
      </c>
      <c r="I2" s="27" t="s">
        <v>32</v>
      </c>
      <c r="J2" s="27" t="s">
        <v>33</v>
      </c>
      <c r="K2" s="27" t="s">
        <v>34</v>
      </c>
      <c r="L2" s="27" t="s">
        <v>35</v>
      </c>
      <c r="M2" s="27" t="s">
        <v>36</v>
      </c>
      <c r="O2" s="98" t="s">
        <v>41</v>
      </c>
      <c r="P2" s="27" t="s">
        <v>32</v>
      </c>
      <c r="Q2" s="27" t="s">
        <v>33</v>
      </c>
      <c r="R2" s="27" t="s">
        <v>34</v>
      </c>
      <c r="S2" s="27" t="s">
        <v>35</v>
      </c>
      <c r="T2" s="27" t="s">
        <v>36</v>
      </c>
    </row>
    <row r="3" spans="1:20" ht="30" customHeight="1" x14ac:dyDescent="0.25">
      <c r="A3" s="96"/>
      <c r="B3" s="26">
        <v>45323</v>
      </c>
      <c r="C3" s="25">
        <v>0</v>
      </c>
      <c r="D3" s="25">
        <v>0</v>
      </c>
      <c r="E3" s="25">
        <v>5</v>
      </c>
      <c r="F3" s="25">
        <v>0</v>
      </c>
      <c r="H3" s="97"/>
      <c r="I3" s="26">
        <v>45333</v>
      </c>
      <c r="J3" s="25">
        <v>0</v>
      </c>
      <c r="K3" s="25">
        <v>0</v>
      </c>
      <c r="L3" s="25">
        <v>0</v>
      </c>
      <c r="M3" s="25">
        <v>0</v>
      </c>
      <c r="O3" s="98"/>
      <c r="P3" s="26">
        <v>45343</v>
      </c>
      <c r="Q3" s="25">
        <v>0</v>
      </c>
      <c r="R3" s="25">
        <v>0</v>
      </c>
      <c r="S3" s="25">
        <v>0</v>
      </c>
      <c r="T3" s="25">
        <v>0</v>
      </c>
    </row>
    <row r="4" spans="1:20" ht="30" customHeight="1" x14ac:dyDescent="0.25">
      <c r="A4" s="96"/>
      <c r="B4" s="26">
        <v>45324</v>
      </c>
      <c r="C4" s="25">
        <v>0</v>
      </c>
      <c r="D4" s="25">
        <v>0</v>
      </c>
      <c r="E4" s="25">
        <v>5</v>
      </c>
      <c r="F4" s="25">
        <v>0</v>
      </c>
      <c r="H4" s="97"/>
      <c r="I4" s="26">
        <v>45334</v>
      </c>
      <c r="J4" s="25">
        <v>0</v>
      </c>
      <c r="K4" s="25">
        <v>0</v>
      </c>
      <c r="L4" s="25">
        <v>0</v>
      </c>
      <c r="M4" s="25">
        <v>0</v>
      </c>
      <c r="O4" s="98"/>
      <c r="P4" s="26">
        <v>45344</v>
      </c>
      <c r="Q4" s="25">
        <v>0</v>
      </c>
      <c r="R4" s="25">
        <v>0</v>
      </c>
      <c r="S4" s="25">
        <v>0</v>
      </c>
      <c r="T4" s="25">
        <v>0</v>
      </c>
    </row>
    <row r="5" spans="1:20" ht="30" customHeight="1" x14ac:dyDescent="0.25">
      <c r="A5" s="96"/>
      <c r="B5" s="26">
        <v>45325</v>
      </c>
      <c r="C5" s="25">
        <v>0</v>
      </c>
      <c r="D5" s="25">
        <v>0</v>
      </c>
      <c r="E5" s="25">
        <v>5</v>
      </c>
      <c r="F5" s="25">
        <v>0</v>
      </c>
      <c r="H5" s="97"/>
      <c r="I5" s="26">
        <v>45335</v>
      </c>
      <c r="J5" s="25">
        <v>0</v>
      </c>
      <c r="K5" s="25">
        <v>0</v>
      </c>
      <c r="L5" s="25">
        <v>0</v>
      </c>
      <c r="M5" s="25">
        <v>0</v>
      </c>
      <c r="O5" s="98"/>
      <c r="P5" s="26">
        <v>45345</v>
      </c>
      <c r="Q5" s="25">
        <v>0</v>
      </c>
      <c r="R5" s="25">
        <v>0</v>
      </c>
      <c r="S5" s="25">
        <v>0</v>
      </c>
      <c r="T5" s="25">
        <v>0</v>
      </c>
    </row>
    <row r="6" spans="1:20" ht="30" customHeight="1" x14ac:dyDescent="0.25">
      <c r="A6" s="96"/>
      <c r="B6" s="26">
        <v>45326</v>
      </c>
      <c r="C6" s="25">
        <v>0</v>
      </c>
      <c r="D6" s="25">
        <v>0</v>
      </c>
      <c r="E6" s="25">
        <v>5</v>
      </c>
      <c r="F6" s="25">
        <v>0</v>
      </c>
      <c r="H6" s="97"/>
      <c r="I6" s="26">
        <v>45336</v>
      </c>
      <c r="J6" s="25">
        <v>0</v>
      </c>
      <c r="K6" s="25">
        <v>0</v>
      </c>
      <c r="L6" s="25">
        <v>0</v>
      </c>
      <c r="M6" s="25">
        <v>0</v>
      </c>
      <c r="O6" s="98"/>
      <c r="P6" s="26">
        <v>45346</v>
      </c>
      <c r="Q6" s="25">
        <v>0</v>
      </c>
      <c r="R6" s="25">
        <v>0</v>
      </c>
      <c r="S6" s="25">
        <v>0</v>
      </c>
      <c r="T6" s="25">
        <v>0</v>
      </c>
    </row>
    <row r="7" spans="1:20" ht="30" customHeight="1" x14ac:dyDescent="0.25">
      <c r="A7" s="96"/>
      <c r="B7" s="26">
        <v>45327</v>
      </c>
      <c r="C7" s="25">
        <v>0</v>
      </c>
      <c r="D7" s="25">
        <v>0</v>
      </c>
      <c r="E7" s="25">
        <v>5</v>
      </c>
      <c r="F7" s="25">
        <v>0</v>
      </c>
      <c r="H7" s="97"/>
      <c r="I7" s="26">
        <v>45337</v>
      </c>
      <c r="J7" s="25">
        <v>0</v>
      </c>
      <c r="K7" s="25">
        <v>0</v>
      </c>
      <c r="L7" s="25">
        <v>0</v>
      </c>
      <c r="M7" s="25">
        <v>0</v>
      </c>
      <c r="O7" s="98"/>
      <c r="P7" s="26">
        <v>45347</v>
      </c>
      <c r="Q7" s="25">
        <v>0</v>
      </c>
      <c r="R7" s="25">
        <v>0</v>
      </c>
      <c r="S7" s="25">
        <v>0</v>
      </c>
      <c r="T7" s="25">
        <v>0</v>
      </c>
    </row>
    <row r="8" spans="1:20" ht="30" customHeight="1" x14ac:dyDescent="0.25">
      <c r="A8" s="96"/>
      <c r="B8" s="26">
        <v>45328</v>
      </c>
      <c r="C8" s="25">
        <v>0</v>
      </c>
      <c r="D8" s="25">
        <v>0</v>
      </c>
      <c r="E8" s="25">
        <v>0</v>
      </c>
      <c r="F8" s="25">
        <v>0</v>
      </c>
      <c r="H8" s="97"/>
      <c r="I8" s="26">
        <v>45338</v>
      </c>
      <c r="J8" s="25">
        <v>0</v>
      </c>
      <c r="K8" s="25">
        <v>0</v>
      </c>
      <c r="L8" s="25">
        <v>0</v>
      </c>
      <c r="M8" s="25">
        <v>0</v>
      </c>
      <c r="O8" s="98"/>
      <c r="P8" s="26">
        <v>45348</v>
      </c>
      <c r="Q8" s="25">
        <v>0</v>
      </c>
      <c r="R8" s="25">
        <v>0</v>
      </c>
      <c r="S8" s="25">
        <v>0</v>
      </c>
      <c r="T8" s="25">
        <v>0</v>
      </c>
    </row>
    <row r="9" spans="1:20" ht="30" customHeight="1" x14ac:dyDescent="0.25">
      <c r="A9" s="96"/>
      <c r="B9" s="26">
        <v>45329</v>
      </c>
      <c r="C9" s="25">
        <v>0</v>
      </c>
      <c r="D9" s="25">
        <v>0</v>
      </c>
      <c r="E9" s="25">
        <v>0</v>
      </c>
      <c r="F9" s="25">
        <v>0</v>
      </c>
      <c r="H9" s="97"/>
      <c r="I9" s="26">
        <v>45339</v>
      </c>
      <c r="J9" s="25">
        <v>0</v>
      </c>
      <c r="K9" s="25">
        <v>0</v>
      </c>
      <c r="L9" s="25">
        <v>0</v>
      </c>
      <c r="M9" s="25">
        <v>0</v>
      </c>
      <c r="O9" s="98"/>
      <c r="P9" s="26">
        <v>45349</v>
      </c>
      <c r="Q9" s="25">
        <v>0</v>
      </c>
      <c r="R9" s="25">
        <v>0</v>
      </c>
      <c r="S9" s="25">
        <v>0</v>
      </c>
      <c r="T9" s="25">
        <v>0</v>
      </c>
    </row>
    <row r="10" spans="1:20" ht="30" customHeight="1" x14ac:dyDescent="0.25">
      <c r="A10" s="96"/>
      <c r="B10" s="26">
        <v>45330</v>
      </c>
      <c r="C10" s="25">
        <v>0</v>
      </c>
      <c r="D10" s="25">
        <v>0</v>
      </c>
      <c r="E10" s="25">
        <v>0</v>
      </c>
      <c r="F10" s="25">
        <v>0</v>
      </c>
      <c r="H10" s="97"/>
      <c r="I10" s="26">
        <v>45340</v>
      </c>
      <c r="J10" s="25">
        <v>0</v>
      </c>
      <c r="K10" s="25">
        <v>0</v>
      </c>
      <c r="L10" s="25">
        <v>0</v>
      </c>
      <c r="M10" s="25">
        <v>0</v>
      </c>
      <c r="O10" s="98"/>
      <c r="P10" s="26">
        <v>45350</v>
      </c>
      <c r="Q10" s="25">
        <v>0</v>
      </c>
      <c r="R10" s="25">
        <v>0</v>
      </c>
      <c r="S10" s="25">
        <v>0</v>
      </c>
      <c r="T10" s="25">
        <v>0</v>
      </c>
    </row>
    <row r="11" spans="1:20" ht="30" customHeight="1" x14ac:dyDescent="0.25">
      <c r="A11" s="96"/>
      <c r="B11" s="26">
        <v>45331</v>
      </c>
      <c r="C11" s="25">
        <v>0</v>
      </c>
      <c r="D11" s="25">
        <v>0</v>
      </c>
      <c r="E11" s="25">
        <v>0</v>
      </c>
      <c r="F11" s="25">
        <v>0</v>
      </c>
      <c r="H11" s="97"/>
      <c r="I11" s="26">
        <v>45341</v>
      </c>
      <c r="J11" s="25">
        <v>0</v>
      </c>
      <c r="K11" s="25">
        <v>0</v>
      </c>
      <c r="L11" s="25">
        <v>0</v>
      </c>
      <c r="M11" s="25">
        <v>0</v>
      </c>
      <c r="O11" s="98"/>
      <c r="P11" s="26">
        <v>45351</v>
      </c>
      <c r="Q11" s="25">
        <v>0</v>
      </c>
      <c r="R11" s="25">
        <v>0</v>
      </c>
      <c r="S11" s="25">
        <v>0</v>
      </c>
      <c r="T11" s="25">
        <v>0</v>
      </c>
    </row>
    <row r="12" spans="1:20" ht="30" customHeight="1" x14ac:dyDescent="0.25">
      <c r="A12" s="96"/>
      <c r="B12" s="26">
        <v>45332</v>
      </c>
      <c r="C12" s="25">
        <v>0</v>
      </c>
      <c r="D12" s="25">
        <v>0</v>
      </c>
      <c r="E12" s="25">
        <v>0</v>
      </c>
      <c r="F12" s="25">
        <v>0</v>
      </c>
      <c r="H12" s="97"/>
      <c r="I12" s="26">
        <v>45342</v>
      </c>
      <c r="J12" s="25">
        <v>0</v>
      </c>
      <c r="K12" s="25">
        <v>0</v>
      </c>
      <c r="L12" s="25">
        <v>0</v>
      </c>
      <c r="M12" s="25">
        <v>0</v>
      </c>
      <c r="O12" s="98"/>
      <c r="P12" s="26">
        <v>45352</v>
      </c>
      <c r="Q12" s="25">
        <v>0</v>
      </c>
      <c r="R12" s="25">
        <v>0</v>
      </c>
      <c r="S12" s="25">
        <v>0</v>
      </c>
      <c r="T12" s="25">
        <v>0</v>
      </c>
    </row>
    <row r="13" spans="1:20" ht="30" customHeight="1" x14ac:dyDescent="0.25">
      <c r="A13" s="96"/>
      <c r="B13" s="26"/>
      <c r="H13" s="97"/>
      <c r="I13" s="26"/>
      <c r="O13" s="98"/>
      <c r="P13" s="26"/>
    </row>
    <row r="14" spans="1:20" ht="30" customHeight="1" x14ac:dyDescent="0.25">
      <c r="A14" s="96"/>
      <c r="H14" s="97"/>
      <c r="O14" s="98"/>
    </row>
    <row r="15" spans="1:20" ht="30" customHeight="1" x14ac:dyDescent="0.25">
      <c r="A15" s="96"/>
      <c r="B15" s="25" t="s">
        <v>37</v>
      </c>
      <c r="C15" s="25">
        <f>SUM(D3:D12)</f>
        <v>0</v>
      </c>
      <c r="E15" s="25" t="s">
        <v>38</v>
      </c>
      <c r="F15" s="25">
        <f>SUM(F3:F12)</f>
        <v>0</v>
      </c>
      <c r="H15" s="97"/>
      <c r="I15" s="25" t="s">
        <v>37</v>
      </c>
      <c r="J15" s="25">
        <f>SUM(K3:K12)</f>
        <v>0</v>
      </c>
      <c r="L15" s="25" t="s">
        <v>38</v>
      </c>
      <c r="M15" s="25">
        <f>SUM(M3:M12)</f>
        <v>0</v>
      </c>
      <c r="O15" s="98"/>
      <c r="P15" s="25" t="s">
        <v>37</v>
      </c>
      <c r="Q15" s="25">
        <f>SUM(R3:R12)</f>
        <v>0</v>
      </c>
      <c r="S15" s="25" t="s">
        <v>38</v>
      </c>
      <c r="T15" s="25">
        <f>SUM(T3:T12)</f>
        <v>0</v>
      </c>
    </row>
  </sheetData>
  <mergeCells count="3">
    <mergeCell ref="A2:A15"/>
    <mergeCell ref="H2:H15"/>
    <mergeCell ref="O2:O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Ruzandish Money Managment</vt:lpstr>
      <vt:lpstr>Daily 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Zubair COmputer</dc:creator>
  <cp:lastModifiedBy>Ruzandish</cp:lastModifiedBy>
  <dcterms:created xsi:type="dcterms:W3CDTF">2020-04-22T18:34:01Z</dcterms:created>
  <dcterms:modified xsi:type="dcterms:W3CDTF">2024-01-30T21:40:12Z</dcterms:modified>
</cp:coreProperties>
</file>